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_di-01\YAKUNAS\000-新薬剤部共有フォルダ\0D-化学療法室\連携充実加算関連\施設間情報提供書、マニュアル\病薬トレーシングレポート案\理事会提出用\提出済み\コメント記載\"/>
    </mc:Choice>
  </mc:AlternateContent>
  <bookViews>
    <workbookView xWindow="0" yWindow="0" windowWidth="19200" windowHeight="11070"/>
  </bookViews>
  <sheets>
    <sheet name="トレーシングレポート" sheetId="2" r:id="rId1"/>
    <sheet name="副作用一覧" sheetId="4" r:id="rId2"/>
    <sheet name="薬剤別副作用" sheetId="5" r:id="rId3"/>
  </sheets>
  <definedNames>
    <definedName name="_xlnm._FilterDatabase" localSheetId="0" hidden="1">トレーシングレポート!$B$22:$AB$41</definedName>
    <definedName name="_xlnm._FilterDatabase" localSheetId="2" hidden="1">薬剤別副作用!$A$3:$J$32</definedName>
  </definedNames>
  <calcPr calcId="152511"/>
</workbook>
</file>

<file path=xl/calcChain.xml><?xml version="1.0" encoding="utf-8"?>
<calcChain xmlns="http://schemas.openxmlformats.org/spreadsheetml/2006/main">
  <c r="X28" i="2" l="1"/>
  <c r="P28" i="2"/>
  <c r="G28" i="2"/>
  <c r="B30" i="2" l="1"/>
  <c r="A35" i="2" l="1"/>
  <c r="P35" i="2" s="1"/>
  <c r="A34" i="2"/>
  <c r="X34" i="2" s="1"/>
  <c r="A33" i="2"/>
  <c r="P33" i="2" s="1"/>
  <c r="B32" i="2"/>
  <c r="G32" i="2" s="1"/>
  <c r="B31" i="2"/>
  <c r="G31" i="2" s="1"/>
  <c r="G30" i="2"/>
  <c r="B29" i="2"/>
  <c r="G29" i="2" s="1"/>
  <c r="X33" i="2" l="1"/>
  <c r="X35" i="2"/>
  <c r="P34" i="2"/>
  <c r="P31" i="2"/>
  <c r="X30" i="2"/>
  <c r="X31" i="2"/>
  <c r="P32" i="2"/>
  <c r="P29" i="2"/>
  <c r="X32" i="2"/>
  <c r="P30" i="2"/>
  <c r="X29" i="2"/>
</calcChain>
</file>

<file path=xl/sharedStrings.xml><?xml version="1.0" encoding="utf-8"?>
<sst xmlns="http://schemas.openxmlformats.org/spreadsheetml/2006/main" count="485" uniqueCount="279">
  <si>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</si>
  <si>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</si>
  <si>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</si>
  <si>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</si>
  <si>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</si>
  <si>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</si>
  <si>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</si>
  <si>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</si>
  <si>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</si>
  <si>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</si>
  <si>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</si>
  <si>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</si>
  <si>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</si>
  <si>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</si>
  <si>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</si>
  <si>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</si>
  <si>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</si>
  <si>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</si>
  <si>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</si>
  <si>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</si>
  <si>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</si>
  <si>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</si>
  <si>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</si>
  <si>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治療を要さない</t>
    <rPh sb="0" eb="2">
      <t>チリョウ</t>
    </rPh>
    <rPh sb="3" eb="4">
      <t>ヨウ</t>
    </rPh>
    <phoneticPr fontId="1"/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</si>
  <si>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</si>
  <si>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</si>
  <si>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</si>
  <si>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</si>
  <si>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</si>
  <si>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</si>
  <si>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</si>
  <si>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</si>
  <si>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</si>
  <si>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</si>
  <si>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</si>
  <si>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</si>
  <si>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</si>
  <si>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</si>
  <si>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</si>
  <si>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</si>
  <si>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</si>
  <si>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</si>
  <si>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</si>
  <si>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</si>
  <si>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</si>
  <si>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</si>
  <si>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</si>
  <si>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皮膚乾燥</t>
    <rPh sb="0" eb="2">
      <t>ヒフ</t>
    </rPh>
    <rPh sb="2" eb="4">
      <t>カンソウ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</si>
  <si>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</si>
  <si>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</si>
  <si>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</si>
  <si>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</si>
  <si>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</si>
  <si>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</si>
  <si>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</si>
  <si>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</si>
  <si>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</si>
  <si>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</si>
  <si>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</si>
  <si>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</si>
  <si>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</si>
  <si>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</si>
  <si>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</si>
  <si>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</si>
  <si>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</si>
  <si>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</si>
  <si>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該当なし</t>
    <rPh sb="0" eb="2">
      <t>ガイトウ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</si>
  <si>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</si>
  <si>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</si>
  <si>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</si>
  <si>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</si>
  <si>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ベースラインと比べて＜4回/日の排便回数増加；ベースラインと比べて人工肛門からの排泄量が軽度に増加</t>
    <phoneticPr fontId="1"/>
  </si>
  <si>
    <t>ベースラインと比べて4-6回/日の排便回数増加；ベースラインと比べて人工肛門からの排泄量の中等度増加；身の回り以外の日常生活動作の制限</t>
    <phoneticPr fontId="1"/>
  </si>
  <si>
    <t>ベースラインと比べて7回以上/日の排便回数の増加；入院を要する；ベースラインと比べて人工肛門からの排泄量の高度増加；身の回りの日常生活動作の制限</t>
    <phoneticPr fontId="1"/>
  </si>
  <si>
    <t>Grade１</t>
    <phoneticPr fontId="1"/>
  </si>
  <si>
    <t>Grade３</t>
    <phoneticPr fontId="1"/>
  </si>
  <si>
    <t>-</t>
    <phoneticPr fontId="1"/>
  </si>
  <si>
    <t>-</t>
    <phoneticPr fontId="1"/>
  </si>
  <si>
    <t xml:space="preserve">高血圧（成人） </t>
    <rPh sb="0" eb="3">
      <t>コウケツアツ</t>
    </rPh>
    <rPh sb="4" eb="6">
      <t>セイジン</t>
    </rPh>
    <phoneticPr fontId="1"/>
  </si>
  <si>
    <t>収縮期血圧120-139mmHgまたは拡張期血圧80-89mmHg　　　　　　　　　　　　　　　　　　　　　</t>
    <rPh sb="0" eb="2">
      <t>シュウシュク</t>
    </rPh>
    <rPh sb="2" eb="3">
      <t>キ</t>
    </rPh>
    <rPh sb="3" eb="5">
      <t>ケツアツ</t>
    </rPh>
    <rPh sb="19" eb="22">
      <t>カクチョウキ</t>
    </rPh>
    <rPh sb="22" eb="24">
      <t>ケツアツ</t>
    </rPh>
    <phoneticPr fontId="1"/>
  </si>
  <si>
    <t>ベースラインが正常範囲の場合は収縮期血圧140-159mmHgまたは拡張期血圧90-99mmHg；症状を伴う＞20mmHgの上昇または以前正常であった場合は＞140/90mmHgへの上昇；再発性または持続性</t>
    <rPh sb="7" eb="9">
      <t>セイジョウ</t>
    </rPh>
    <rPh sb="9" eb="11">
      <t>ハンイ</t>
    </rPh>
    <rPh sb="12" eb="14">
      <t>バアイ</t>
    </rPh>
    <rPh sb="15" eb="17">
      <t>シュウシュク</t>
    </rPh>
    <rPh sb="17" eb="18">
      <t>キ</t>
    </rPh>
    <rPh sb="18" eb="20">
      <t>ケツアツ</t>
    </rPh>
    <rPh sb="34" eb="37">
      <t>カクチョウキ</t>
    </rPh>
    <rPh sb="37" eb="39">
      <t>ケツアツ</t>
    </rPh>
    <rPh sb="49" eb="51">
      <t>ショウジョウ</t>
    </rPh>
    <rPh sb="52" eb="53">
      <t>トモナ</t>
    </rPh>
    <rPh sb="62" eb="64">
      <t>ジョウショウ</t>
    </rPh>
    <rPh sb="67" eb="69">
      <t>イゼン</t>
    </rPh>
    <rPh sb="69" eb="71">
      <t>セイジョウ</t>
    </rPh>
    <rPh sb="75" eb="77">
      <t>バアイ</t>
    </rPh>
    <rPh sb="91" eb="93">
      <t>ジョウショウ</t>
    </rPh>
    <rPh sb="94" eb="97">
      <t>サイハツセイ</t>
    </rPh>
    <rPh sb="100" eb="103">
      <t>ジゾクセイ</t>
    </rPh>
    <phoneticPr fontId="1"/>
  </si>
  <si>
    <t>収縮期血圧≧160mmHgまたは拡張期血圧≧100mmHg；2種類以上の薬物療法または以前よりも強い治療を要する</t>
    <rPh sb="0" eb="2">
      <t>シュウシュク</t>
    </rPh>
    <rPh sb="2" eb="3">
      <t>キ</t>
    </rPh>
    <rPh sb="3" eb="5">
      <t>ケツアツ</t>
    </rPh>
    <rPh sb="16" eb="19">
      <t>カクチョウキ</t>
    </rPh>
    <rPh sb="19" eb="21">
      <t>ケツアツ</t>
    </rPh>
    <rPh sb="31" eb="33">
      <t>シュルイ</t>
    </rPh>
    <rPh sb="33" eb="35">
      <t>イジョウ</t>
    </rPh>
    <rPh sb="36" eb="38">
      <t>ヤクブツ</t>
    </rPh>
    <rPh sb="38" eb="40">
      <t>リョウホウ</t>
    </rPh>
    <rPh sb="43" eb="45">
      <t>イゼン</t>
    </rPh>
    <rPh sb="48" eb="49">
      <t>ツヨ</t>
    </rPh>
    <rPh sb="50" eb="52">
      <t>チリョウ</t>
    </rPh>
    <rPh sb="53" eb="54">
      <t>ヨウ</t>
    </rPh>
    <phoneticPr fontId="1"/>
  </si>
  <si>
    <t>症状の有無は問わない、体表面積の＜10％を占める斑状疹/丘疹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1" eb="22">
      <t>シ</t>
    </rPh>
    <rPh sb="24" eb="26">
      <t>ハンジョウ</t>
    </rPh>
    <rPh sb="26" eb="27">
      <t>シン</t>
    </rPh>
    <rPh sb="28" eb="29">
      <t>オカ</t>
    </rPh>
    <rPh sb="29" eb="30">
      <t>シン</t>
    </rPh>
    <phoneticPr fontId="1"/>
  </si>
  <si>
    <t>症状の有無は問わない、体表面積の１０ｰ３０％を占める斑状疹/丘疹；身の回り以外の日常生活動作の制限；軽度の症状の有無を問わない、体表面積の＞３０％を占める皮疹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3" eb="24">
      <t>シ</t>
    </rPh>
    <rPh sb="26" eb="28">
      <t>ハンジョウ</t>
    </rPh>
    <rPh sb="28" eb="29">
      <t>シン</t>
    </rPh>
    <rPh sb="30" eb="31">
      <t>オカ</t>
    </rPh>
    <rPh sb="31" eb="32">
      <t>シン</t>
    </rPh>
    <rPh sb="33" eb="34">
      <t>ミ</t>
    </rPh>
    <rPh sb="35" eb="36">
      <t>マワ</t>
    </rPh>
    <rPh sb="37" eb="39">
      <t>イガイ</t>
    </rPh>
    <rPh sb="40" eb="42">
      <t>ニチジョウ</t>
    </rPh>
    <rPh sb="42" eb="44">
      <t>セイカツ</t>
    </rPh>
    <rPh sb="44" eb="46">
      <t>ドウサ</t>
    </rPh>
    <rPh sb="47" eb="49">
      <t>セイゲン</t>
    </rPh>
    <rPh sb="50" eb="52">
      <t>ケイド</t>
    </rPh>
    <rPh sb="53" eb="55">
      <t>ショウジョウ</t>
    </rPh>
    <rPh sb="56" eb="58">
      <t>ウム</t>
    </rPh>
    <rPh sb="59" eb="60">
      <t>ト</t>
    </rPh>
    <rPh sb="64" eb="66">
      <t>タイヒョウ</t>
    </rPh>
    <rPh sb="66" eb="68">
      <t>メンセキ</t>
    </rPh>
    <rPh sb="74" eb="75">
      <t>シ</t>
    </rPh>
    <rPh sb="77" eb="79">
      <t>ヒシン</t>
    </rPh>
    <phoneticPr fontId="1"/>
  </si>
  <si>
    <t>中等度または高度の症状を伴う、体表面積の＞３０％を占める斑状疹/丘疹；身の回りの日常生活動作の制限</t>
    <rPh sb="0" eb="2">
      <t>チュウトウ</t>
    </rPh>
    <rPh sb="2" eb="3">
      <t>ド</t>
    </rPh>
    <rPh sb="6" eb="8">
      <t>コウド</t>
    </rPh>
    <rPh sb="9" eb="11">
      <t>ショウジョウ</t>
    </rPh>
    <rPh sb="12" eb="13">
      <t>トモナ</t>
    </rPh>
    <rPh sb="15" eb="17">
      <t>タイヒョウ</t>
    </rPh>
    <rPh sb="17" eb="19">
      <t>メンセキ</t>
    </rPh>
    <rPh sb="25" eb="26">
      <t>シ</t>
    </rPh>
    <rPh sb="28" eb="30">
      <t>ハンジョウ</t>
    </rPh>
    <rPh sb="30" eb="31">
      <t>シン</t>
    </rPh>
    <rPh sb="32" eb="33">
      <t>オカ</t>
    </rPh>
    <rPh sb="33" eb="34">
      <t>シン</t>
    </rPh>
    <rPh sb="35" eb="36">
      <t>ミ</t>
    </rPh>
    <rPh sb="37" eb="38">
      <t>マワ</t>
    </rPh>
    <rPh sb="40" eb="42">
      <t>ニチジョウ</t>
    </rPh>
    <rPh sb="42" eb="44">
      <t>セイカツ</t>
    </rPh>
    <rPh sb="44" eb="46">
      <t>ドウサ</t>
    </rPh>
    <rPh sb="47" eb="49">
      <t>セイゲン</t>
    </rPh>
    <phoneticPr fontId="1"/>
  </si>
  <si>
    <t>体表面積の＜10％を占める紅色丘疹または膿疱でそう痒や圧痛の有無は問わない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5" eb="26">
      <t>ヨウ</t>
    </rPh>
    <rPh sb="27" eb="29">
      <t>アッツウ</t>
    </rPh>
    <rPh sb="30" eb="32">
      <t>ウム</t>
    </rPh>
    <rPh sb="33" eb="34">
      <t>ト</t>
    </rPh>
    <phoneticPr fontId="1"/>
  </si>
  <si>
    <t>体表面積の10-30％を占める紅色丘疹または膿疱で、中等度、高度の症状を伴う；身の回り以外の日常生活動作の制限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2" eb="24">
      <t>ノウホウ</t>
    </rPh>
    <rPh sb="26" eb="28">
      <t>チュウトウ</t>
    </rPh>
    <rPh sb="28" eb="29">
      <t>ド</t>
    </rPh>
    <rPh sb="30" eb="32">
      <t>コウド</t>
    </rPh>
    <rPh sb="33" eb="35">
      <t>ショウジョウ</t>
    </rPh>
    <rPh sb="36" eb="37">
      <t>トモナ</t>
    </rPh>
    <rPh sb="39" eb="40">
      <t>ミ</t>
    </rPh>
    <rPh sb="41" eb="42">
      <t>マワ</t>
    </rPh>
    <rPh sb="43" eb="45">
      <t>イガイ</t>
    </rPh>
    <rPh sb="46" eb="48">
      <t>ニチジョウ</t>
    </rPh>
    <rPh sb="48" eb="50">
      <t>セイカツ</t>
    </rPh>
    <rPh sb="50" eb="52">
      <t>ドウサ</t>
    </rPh>
    <rPh sb="53" eb="55">
      <t>セイゲン</t>
    </rPh>
    <phoneticPr fontId="1"/>
  </si>
  <si>
    <t>体表面積の＞30％を占める紅色丘疹または膿疱で、中等度、高度の症状を伴う；身の回りの日常生活動作の制限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4" eb="26">
      <t>チュウトウ</t>
    </rPh>
    <rPh sb="26" eb="27">
      <t>ド</t>
    </rPh>
    <rPh sb="28" eb="30">
      <t>コウド</t>
    </rPh>
    <rPh sb="31" eb="33">
      <t>ショウジョウ</t>
    </rPh>
    <rPh sb="34" eb="35">
      <t>トモナ</t>
    </rPh>
    <rPh sb="37" eb="38">
      <t>ミ</t>
    </rPh>
    <rPh sb="39" eb="40">
      <t>マワ</t>
    </rPh>
    <rPh sb="42" eb="44">
      <t>ニチジョウ</t>
    </rPh>
    <rPh sb="44" eb="46">
      <t>セイカツ</t>
    </rPh>
    <rPh sb="46" eb="48">
      <t>ドウサ</t>
    </rPh>
    <rPh sb="49" eb="51">
      <t>セイゲン</t>
    </rPh>
    <phoneticPr fontId="1"/>
  </si>
  <si>
    <t>体表面積の＜10％を占め、紅斑やそう痒は伴わない</t>
    <rPh sb="0" eb="2">
      <t>タイヒョウ</t>
    </rPh>
    <rPh sb="2" eb="4">
      <t>メンセキ</t>
    </rPh>
    <rPh sb="10" eb="11">
      <t>シ</t>
    </rPh>
    <rPh sb="13" eb="15">
      <t>コウハン</t>
    </rPh>
    <rPh sb="18" eb="19">
      <t>ヨウ</t>
    </rPh>
    <rPh sb="20" eb="21">
      <t>トモナ</t>
    </rPh>
    <phoneticPr fontId="1"/>
  </si>
  <si>
    <t>局所的治療を要する；疼痛を伴う爪壁の浮腫や紅斑；滲出液や爪の分離を伴う；身の回り以外の日常生活動作の制限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トウツウ</t>
    </rPh>
    <rPh sb="13" eb="14">
      <t>トモナ</t>
    </rPh>
    <rPh sb="15" eb="16">
      <t>ツメ</t>
    </rPh>
    <rPh sb="16" eb="17">
      <t>カベ</t>
    </rPh>
    <rPh sb="18" eb="20">
      <t>フシュ</t>
    </rPh>
    <rPh sb="21" eb="23">
      <t>コウハン</t>
    </rPh>
    <rPh sb="24" eb="26">
      <t>シンシュツ</t>
    </rPh>
    <rPh sb="26" eb="27">
      <t>エキ</t>
    </rPh>
    <rPh sb="28" eb="29">
      <t>ツメ</t>
    </rPh>
    <rPh sb="30" eb="32">
      <t>ブンリ</t>
    </rPh>
    <rPh sb="33" eb="34">
      <t>トモナ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</si>
  <si>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あり</t>
    <phoneticPr fontId="1"/>
  </si>
  <si>
    <t>なし</t>
    <phoneticPr fontId="1"/>
  </si>
  <si>
    <t>あり</t>
    <phoneticPr fontId="1"/>
  </si>
  <si>
    <t>なし</t>
    <phoneticPr fontId="1"/>
  </si>
  <si>
    <t>心障害（動悸、息切れ、頻脈、末梢性浮腫など）</t>
    <rPh sb="0" eb="1">
      <t>シン</t>
    </rPh>
    <rPh sb="1" eb="3">
      <t>ショウガイ</t>
    </rPh>
    <rPh sb="4" eb="6">
      <t>ドウキ</t>
    </rPh>
    <rPh sb="7" eb="9">
      <t>イキギ</t>
    </rPh>
    <rPh sb="11" eb="13">
      <t>ヒンミャク</t>
    </rPh>
    <rPh sb="14" eb="17">
      <t>マッショウセイ</t>
    </rPh>
    <rPh sb="17" eb="19">
      <t>フシュ</t>
    </rPh>
    <phoneticPr fontId="1"/>
  </si>
  <si>
    <t>あり</t>
    <phoneticPr fontId="1"/>
  </si>
  <si>
    <t>低Mg血症（悪心、脱力、振戦、傾眠、筋痙攣など）</t>
    <rPh sb="0" eb="1">
      <t>テイ</t>
    </rPh>
    <rPh sb="3" eb="5">
      <t>ケッショウ</t>
    </rPh>
    <rPh sb="6" eb="8">
      <t>オシン</t>
    </rPh>
    <rPh sb="9" eb="11">
      <t>ダツリョク</t>
    </rPh>
    <rPh sb="12" eb="14">
      <t>シンセン</t>
    </rPh>
    <rPh sb="15" eb="17">
      <t>ケイミン</t>
    </rPh>
    <rPh sb="18" eb="19">
      <t>キン</t>
    </rPh>
    <rPh sb="19" eb="21">
      <t>ケイレン</t>
    </rPh>
    <phoneticPr fontId="1"/>
  </si>
  <si>
    <t>Grade評価</t>
    <rPh sb="5" eb="7">
      <t>ヒョウカ</t>
    </rPh>
    <phoneticPr fontId="1"/>
  </si>
  <si>
    <t>ある・なし評価</t>
    <rPh sb="5" eb="7">
      <t>ヒョウカ</t>
    </rPh>
    <phoneticPr fontId="1"/>
  </si>
  <si>
    <t>薬品名/副作用</t>
    <rPh sb="0" eb="2">
      <t>ヤクヒン</t>
    </rPh>
    <rPh sb="2" eb="3">
      <t>メイ</t>
    </rPh>
    <rPh sb="4" eb="7">
      <t>フクサヨウ</t>
    </rPh>
    <phoneticPr fontId="1"/>
  </si>
  <si>
    <t>-</t>
    <phoneticPr fontId="1"/>
  </si>
  <si>
    <t>心障害（動悸、息切れ、頻脈、末梢性浮腫など）</t>
  </si>
  <si>
    <t>ざ瘡様皮疹</t>
  </si>
  <si>
    <t>そう痒症</t>
    <phoneticPr fontId="1"/>
  </si>
  <si>
    <t>爪囲炎</t>
    <phoneticPr fontId="1"/>
  </si>
  <si>
    <t>低Mg血症（悪心、脱力、振戦、傾眠、筋痙攣など）</t>
  </si>
  <si>
    <t xml:space="preserve">高血圧（成人） </t>
    <phoneticPr fontId="1"/>
  </si>
  <si>
    <t>-</t>
    <phoneticPr fontId="1"/>
  </si>
  <si>
    <t>カドサイラ</t>
    <phoneticPr fontId="1"/>
  </si>
  <si>
    <t>エンハーツ</t>
    <phoneticPr fontId="1"/>
  </si>
  <si>
    <t>パージェタ</t>
    <phoneticPr fontId="1"/>
  </si>
  <si>
    <t>アービタックス</t>
    <phoneticPr fontId="1"/>
  </si>
  <si>
    <t>ベクティビックス</t>
    <phoneticPr fontId="1"/>
  </si>
  <si>
    <t>アバスチン</t>
    <phoneticPr fontId="1"/>
  </si>
  <si>
    <t>サイラムザ</t>
    <phoneticPr fontId="1"/>
  </si>
  <si>
    <t>ザルトラップ</t>
    <phoneticPr fontId="1"/>
  </si>
  <si>
    <t>リツキサン</t>
    <phoneticPr fontId="1"/>
  </si>
  <si>
    <t>トーリセル</t>
    <phoneticPr fontId="1"/>
  </si>
  <si>
    <t>斑状丘疹状皮疹（皮疹）</t>
    <rPh sb="0" eb="2">
      <t>ハンジョウ</t>
    </rPh>
    <rPh sb="2" eb="3">
      <t>オカ</t>
    </rPh>
    <rPh sb="3" eb="4">
      <t>シン</t>
    </rPh>
    <rPh sb="4" eb="5">
      <t>ジョウ</t>
    </rPh>
    <rPh sb="5" eb="7">
      <t>ヒシン</t>
    </rPh>
    <rPh sb="8" eb="10">
      <t>ヒシン</t>
    </rPh>
    <phoneticPr fontId="1"/>
  </si>
  <si>
    <t>-</t>
    <phoneticPr fontId="1"/>
  </si>
  <si>
    <t>血栓塞栓症（胸痛、意識障害、言語障害、麻痺など）</t>
    <phoneticPr fontId="1"/>
  </si>
  <si>
    <t>血栓塞栓症（胸痛、意識障害、言語障害、麻痺など）</t>
    <rPh sb="0" eb="2">
      <t>ケッセン</t>
    </rPh>
    <rPh sb="2" eb="4">
      <t>ソクセン</t>
    </rPh>
    <rPh sb="4" eb="5">
      <t>ショウ</t>
    </rPh>
    <rPh sb="6" eb="8">
      <t>キョウツウ</t>
    </rPh>
    <rPh sb="9" eb="11">
      <t>イシキ</t>
    </rPh>
    <rPh sb="11" eb="13">
      <t>ショウガイ</t>
    </rPh>
    <rPh sb="14" eb="16">
      <t>ゲンゴ</t>
    </rPh>
    <rPh sb="16" eb="18">
      <t>ショウガイ</t>
    </rPh>
    <rPh sb="19" eb="21">
      <t>マヒ</t>
    </rPh>
    <phoneticPr fontId="1"/>
  </si>
  <si>
    <t>便秘</t>
  </si>
  <si>
    <t>不定期または間欠的な症状；便軟化薬/緩下薬/食事の工夫/浣腸を不定期に使用</t>
  </si>
  <si>
    <t>緩下薬または浣腸の定期的な使用を要する持続的症状；身の回り以外の日常生活動作の制限</t>
  </si>
  <si>
    <t>摘便を要する頑固な便秘；身の回りの日常生活動作の制限</t>
  </si>
  <si>
    <t xml:space="preserve">手掌・足底発赤知覚不全症候群（手足症候群） </t>
  </si>
  <si>
    <t>疼痛を伴わない軽微な皮膚の変化または皮膚炎（例：紅斑、浮腫、角質増殖症）</t>
  </si>
  <si>
    <t>疼痛を伴う皮膚の変化（例：角層剥離、水疱、出血、亀裂、浮腫、角質増殖症）；身の回り以外の日常生活動作の制限</t>
  </si>
  <si>
    <t>疼痛を伴う高度の皮膚の変化（例：角層剥離、水疱、出血、亀裂、浮腫、角質増殖症）；身の回りの日常生活動作の制限</t>
  </si>
  <si>
    <t>症状がない</t>
  </si>
  <si>
    <t>中等度の症状；身の回り以外の日常生活動作の制限　</t>
  </si>
  <si>
    <t>高度の症状；身の回りの日常生活動作の制限</t>
  </si>
  <si>
    <t>末梢性運動ニューロパチー</t>
    <rPh sb="3" eb="5">
      <t>ウンドウ</t>
    </rPh>
    <phoneticPr fontId="1"/>
  </si>
  <si>
    <t>症状がない；臨床所見または検査所見のみ</t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</si>
  <si>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 xml:space="preserve">            薬剤名：</t>
    <rPh sb="12" eb="14">
      <t>ヤクザイ</t>
    </rPh>
    <rPh sb="14" eb="15">
      <t>メイ</t>
    </rPh>
    <phoneticPr fontId="1"/>
  </si>
  <si>
    <t>-</t>
    <phoneticPr fontId="1"/>
  </si>
  <si>
    <t>高血糖（口渇、尿量の増加、悪心・嘔吐など）</t>
  </si>
  <si>
    <t>高血糖（口渇、尿量の増加、悪心・嘔吐など）</t>
    <rPh sb="0" eb="3">
      <t>コウケットウ</t>
    </rPh>
    <rPh sb="4" eb="6">
      <t>コウカツ</t>
    </rPh>
    <rPh sb="7" eb="9">
      <t>ニョウリョウ</t>
    </rPh>
    <rPh sb="10" eb="12">
      <t>ゾウカ</t>
    </rPh>
    <rPh sb="13" eb="15">
      <t>オシン</t>
    </rPh>
    <rPh sb="16" eb="18">
      <t>オウト</t>
    </rPh>
    <phoneticPr fontId="1"/>
  </si>
  <si>
    <t>斑状丘疹状皮疹（皮疹）</t>
  </si>
  <si>
    <t>施設名：　　　　　　　　　　　　　　　　　　　　　　　　　　　　　　　　　　　　　　　　　</t>
    <rPh sb="0" eb="2">
      <t>シセツ</t>
    </rPh>
    <rPh sb="2" eb="3">
      <t>メイ</t>
    </rPh>
    <phoneticPr fontId="1"/>
  </si>
  <si>
    <t>FAX：</t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</si>
  <si>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</si>
  <si>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ハーセプチン</t>
    <phoneticPr fontId="1"/>
  </si>
  <si>
    <t>ポートラーザ</t>
    <phoneticPr fontId="1"/>
  </si>
  <si>
    <t>種類</t>
    <rPh sb="0" eb="2">
      <t>シュルイ</t>
    </rPh>
    <phoneticPr fontId="1"/>
  </si>
  <si>
    <t>-</t>
    <phoneticPr fontId="1"/>
  </si>
  <si>
    <t>抗HER2抗体</t>
    <rPh sb="0" eb="1">
      <t>コウ</t>
    </rPh>
    <rPh sb="5" eb="7">
      <t>コウタイ</t>
    </rPh>
    <phoneticPr fontId="1"/>
  </si>
  <si>
    <t>抗EGFR抗体</t>
    <rPh sb="0" eb="1">
      <t>コウ</t>
    </rPh>
    <rPh sb="5" eb="7">
      <t>コウタイ</t>
    </rPh>
    <phoneticPr fontId="1"/>
  </si>
  <si>
    <t>VEGF阻害薬</t>
    <rPh sb="4" eb="6">
      <t>ソガイ</t>
    </rPh>
    <rPh sb="6" eb="7">
      <t>ヤク</t>
    </rPh>
    <phoneticPr fontId="1"/>
  </si>
  <si>
    <t>抗CD20抗体</t>
    <rPh sb="0" eb="1">
      <t>コウ</t>
    </rPh>
    <rPh sb="5" eb="7">
      <t>コウタイ</t>
    </rPh>
    <phoneticPr fontId="1"/>
  </si>
  <si>
    <t>抗CD22抗体</t>
    <rPh sb="0" eb="1">
      <t>コウ</t>
    </rPh>
    <rPh sb="5" eb="7">
      <t>コウタイ</t>
    </rPh>
    <phoneticPr fontId="1"/>
  </si>
  <si>
    <t>ベスポンサ</t>
    <phoneticPr fontId="1"/>
  </si>
  <si>
    <t>抗CD30抗体</t>
    <rPh sb="0" eb="1">
      <t>コウ</t>
    </rPh>
    <rPh sb="5" eb="7">
      <t>コウタイ</t>
    </rPh>
    <phoneticPr fontId="1"/>
  </si>
  <si>
    <t>アドセトリス</t>
    <phoneticPr fontId="1"/>
  </si>
  <si>
    <t>抗CD38抗体</t>
    <rPh sb="0" eb="1">
      <t>コウ</t>
    </rPh>
    <rPh sb="5" eb="7">
      <t>コウタイ</t>
    </rPh>
    <phoneticPr fontId="1"/>
  </si>
  <si>
    <t>抗CD33抗体</t>
    <rPh sb="0" eb="1">
      <t>コウ</t>
    </rPh>
    <rPh sb="5" eb="7">
      <t>コウタイ</t>
    </rPh>
    <phoneticPr fontId="1"/>
  </si>
  <si>
    <t>マイロターグ</t>
    <phoneticPr fontId="1"/>
  </si>
  <si>
    <t>ダラザレックス</t>
    <phoneticPr fontId="1"/>
  </si>
  <si>
    <t>抗CD52抗体</t>
    <rPh sb="0" eb="1">
      <t>コウ</t>
    </rPh>
    <rPh sb="5" eb="7">
      <t>コウタイ</t>
    </rPh>
    <phoneticPr fontId="1"/>
  </si>
  <si>
    <t>マブキャンパス</t>
    <phoneticPr fontId="1"/>
  </si>
  <si>
    <t>抗CCR4抗体</t>
    <rPh sb="0" eb="1">
      <t>コウ</t>
    </rPh>
    <rPh sb="5" eb="7">
      <t>コウタイ</t>
    </rPh>
    <phoneticPr fontId="1"/>
  </si>
  <si>
    <t>ポテリジオ</t>
    <phoneticPr fontId="1"/>
  </si>
  <si>
    <t>抗SLAMF7抗体</t>
    <rPh sb="0" eb="1">
      <t>コウ</t>
    </rPh>
    <rPh sb="7" eb="9">
      <t>コウタイ</t>
    </rPh>
    <phoneticPr fontId="1"/>
  </si>
  <si>
    <t>エムプリシティ</t>
    <phoneticPr fontId="1"/>
  </si>
  <si>
    <t>BiTE抗体</t>
    <rPh sb="4" eb="6">
      <t>コウタイ</t>
    </rPh>
    <phoneticPr fontId="1"/>
  </si>
  <si>
    <t>ビーリンサイト</t>
    <phoneticPr fontId="1"/>
  </si>
  <si>
    <t>HDAC阻害薬</t>
    <rPh sb="4" eb="6">
      <t>ソガイ</t>
    </rPh>
    <rPh sb="6" eb="7">
      <t>ヤク</t>
    </rPh>
    <phoneticPr fontId="1"/>
  </si>
  <si>
    <t>イストダックス</t>
    <phoneticPr fontId="1"/>
  </si>
  <si>
    <t>プロテアソーム阻害薬</t>
    <rPh sb="7" eb="9">
      <t>ソガイ</t>
    </rPh>
    <rPh sb="9" eb="10">
      <t>ヤク</t>
    </rPh>
    <phoneticPr fontId="1"/>
  </si>
  <si>
    <t>ベルケイド</t>
    <phoneticPr fontId="1"/>
  </si>
  <si>
    <t>カイプロリス</t>
    <phoneticPr fontId="1"/>
  </si>
  <si>
    <t>mTOR阻害薬</t>
    <rPh sb="4" eb="6">
      <t>ソガイ</t>
    </rPh>
    <rPh sb="6" eb="7">
      <t>ヤク</t>
    </rPh>
    <phoneticPr fontId="1"/>
  </si>
  <si>
    <t>末梢性感覚ニューロパチー</t>
  </si>
  <si>
    <t>末梢性感覚ニューロパチー</t>
    <phoneticPr fontId="1"/>
  </si>
  <si>
    <t>副作用一覧</t>
    <rPh sb="0" eb="3">
      <t>フクサヨウ</t>
    </rPh>
    <rPh sb="3" eb="5">
      <t>イチラン</t>
    </rPh>
    <phoneticPr fontId="1"/>
  </si>
  <si>
    <t>口腔粘膜炎（口内炎）</t>
  </si>
  <si>
    <t>-</t>
    <phoneticPr fontId="1"/>
  </si>
  <si>
    <t>-</t>
    <phoneticPr fontId="1"/>
  </si>
  <si>
    <t>粘膜疹（SJS、TEN）</t>
  </si>
  <si>
    <t>粘膜疹（SJS、TEN）</t>
    <rPh sb="0" eb="2">
      <t>ネンマク</t>
    </rPh>
    <rPh sb="2" eb="3">
      <t>シン</t>
    </rPh>
    <phoneticPr fontId="1"/>
  </si>
  <si>
    <t>-</t>
    <phoneticPr fontId="1"/>
  </si>
  <si>
    <t>体表面積＜10%を占める表皮壊死による症状（例：紅斑、紫斑、表皮剥離、粘膜剥離）</t>
    <rPh sb="0" eb="2">
      <t>タイヒョウ</t>
    </rPh>
    <rPh sb="2" eb="4">
      <t>メンセキ</t>
    </rPh>
    <rPh sb="9" eb="10">
      <t>シ</t>
    </rPh>
    <rPh sb="12" eb="14">
      <t>ヒョウヒ</t>
    </rPh>
    <rPh sb="14" eb="16">
      <t>エシ</t>
    </rPh>
    <rPh sb="19" eb="21">
      <t>ショウジョウ</t>
    </rPh>
    <rPh sb="22" eb="23">
      <t>レイ</t>
    </rPh>
    <rPh sb="24" eb="26">
      <t>コウハン</t>
    </rPh>
    <rPh sb="27" eb="29">
      <t>シハン</t>
    </rPh>
    <rPh sb="30" eb="34">
      <t>ヒョウヒハクリ</t>
    </rPh>
    <rPh sb="35" eb="37">
      <t>ネンマク</t>
    </rPh>
    <rPh sb="37" eb="39">
      <t>ハクリ</t>
    </rPh>
    <phoneticPr fontId="1"/>
  </si>
  <si>
    <t>-</t>
    <phoneticPr fontId="1"/>
  </si>
  <si>
    <t>-</t>
    <phoneticPr fontId="1"/>
  </si>
  <si>
    <t>-</t>
    <phoneticPr fontId="1"/>
  </si>
  <si>
    <t>症状がない、または軽度の症状；治療を要さない</t>
  </si>
  <si>
    <t>経口摂取に支障がない中等度の疼痛または潰瘍；食事の変更を要する</t>
  </si>
  <si>
    <t>高度の疼痛；経口摂取に支障がある</t>
  </si>
  <si>
    <t>なし</t>
    <phoneticPr fontId="1"/>
  </si>
  <si>
    <t>進行性多巣性白質脳症（意識障害、認知障害、麻痺症状、失語など）</t>
  </si>
  <si>
    <t>進行性多巣性白質脳症（意識障害、認知障害、麻痺症状、失語など）</t>
    <rPh sb="11" eb="13">
      <t>イシキ</t>
    </rPh>
    <rPh sb="13" eb="15">
      <t>ショウガイ</t>
    </rPh>
    <rPh sb="16" eb="18">
      <t>ニンチ</t>
    </rPh>
    <rPh sb="18" eb="20">
      <t>ショウガイ</t>
    </rPh>
    <rPh sb="21" eb="23">
      <t>マヒ</t>
    </rPh>
    <rPh sb="23" eb="25">
      <t>ショウジョウ</t>
    </rPh>
    <rPh sb="26" eb="28">
      <t>シツゴ</t>
    </rPh>
    <phoneticPr fontId="1"/>
  </si>
  <si>
    <t>-</t>
    <phoneticPr fontId="1"/>
  </si>
  <si>
    <t>消化管穿孔（激しい腹痛、悪心・嘔吐など）</t>
  </si>
  <si>
    <t>消化管穿孔（激しい腹痛、悪心・嘔吐など）</t>
    <rPh sb="0" eb="3">
      <t>ショウカカン</t>
    </rPh>
    <rPh sb="3" eb="5">
      <t>センコウ</t>
    </rPh>
    <rPh sb="6" eb="7">
      <t>ハゲ</t>
    </rPh>
    <rPh sb="9" eb="11">
      <t>フクツウ</t>
    </rPh>
    <rPh sb="12" eb="14">
      <t>オシン</t>
    </rPh>
    <rPh sb="15" eb="17">
      <t>オウト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</si>
  <si>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</si>
  <si>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</si>
  <si>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</si>
  <si>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</si>
  <si>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肝機能障害（黄疸、腹部膨満、そう痒、倦怠感など）</t>
  </si>
  <si>
    <t>肝機能障害（黄疸、腹部膨満、そう痒、倦怠感など）</t>
    <rPh sb="0" eb="3">
      <t>カンキノウ</t>
    </rPh>
    <rPh sb="3" eb="5">
      <t>ショウガイ</t>
    </rPh>
    <rPh sb="6" eb="8">
      <t>オウダン</t>
    </rPh>
    <rPh sb="9" eb="11">
      <t>フクブ</t>
    </rPh>
    <rPh sb="11" eb="13">
      <t>ボウマン</t>
    </rPh>
    <rPh sb="16" eb="17">
      <t>ヨウ</t>
    </rPh>
    <rPh sb="18" eb="21">
      <t>ケンタイカン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</si>
  <si>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</si>
  <si>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</si>
  <si>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</si>
  <si>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</si>
  <si>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</si>
  <si>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末梢性運動ニューロパチー</t>
  </si>
  <si>
    <t>高血糖（口渇、尿量の増加、悪心・嘔吐など）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</si>
  <si>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</si>
  <si>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</si>
  <si>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</si>
  <si>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</si>
  <si>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</si>
  <si>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</si>
  <si>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白内障</t>
  </si>
  <si>
    <t>白内障</t>
    <rPh sb="0" eb="3">
      <t>ハクナイショウ</t>
    </rPh>
    <phoneticPr fontId="1"/>
  </si>
  <si>
    <t>症状がない；臨床所見または検査所見のみ；治療を要さない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rPh sb="20" eb="22">
      <t>チリョウ</t>
    </rPh>
    <rPh sb="23" eb="24">
      <t>ヨウ</t>
    </rPh>
    <phoneticPr fontId="1"/>
  </si>
  <si>
    <t>症状があり、中等度の視力の低下を伴う（最高矯正視力0.5以上または既知のベースラインから3段階以下の視力低下）；グレード症状が身の回り以外の日常生活動作に影響がある</t>
    <rPh sb="0" eb="2">
      <t>ショウジョウ</t>
    </rPh>
    <rPh sb="6" eb="8">
      <t>チュウトウ</t>
    </rPh>
    <rPh sb="8" eb="9">
      <t>ド</t>
    </rPh>
    <rPh sb="10" eb="12">
      <t>シリョク</t>
    </rPh>
    <rPh sb="13" eb="15">
      <t>テイカ</t>
    </rPh>
    <rPh sb="16" eb="17">
      <t>トモナ</t>
    </rPh>
    <rPh sb="19" eb="21">
      <t>サイコウ</t>
    </rPh>
    <rPh sb="21" eb="23">
      <t>キョウセイ</t>
    </rPh>
    <rPh sb="23" eb="25">
      <t>シリョク</t>
    </rPh>
    <rPh sb="28" eb="30">
      <t>イジョウ</t>
    </rPh>
    <rPh sb="33" eb="35">
      <t>キチ</t>
    </rPh>
    <rPh sb="45" eb="47">
      <t>ダンカイ</t>
    </rPh>
    <rPh sb="47" eb="49">
      <t>イカ</t>
    </rPh>
    <rPh sb="50" eb="52">
      <t>シリョク</t>
    </rPh>
    <rPh sb="52" eb="54">
      <t>テイカ</t>
    </rPh>
    <rPh sb="60" eb="62">
      <t>ショウジョウ</t>
    </rPh>
    <rPh sb="63" eb="64">
      <t>ミ</t>
    </rPh>
    <rPh sb="65" eb="66">
      <t>マワ</t>
    </rPh>
    <rPh sb="67" eb="69">
      <t>イガイ</t>
    </rPh>
    <rPh sb="70" eb="72">
      <t>ニチジョウ</t>
    </rPh>
    <rPh sb="72" eb="74">
      <t>セイカツ</t>
    </rPh>
    <rPh sb="74" eb="76">
      <t>ドウサ</t>
    </rPh>
    <rPh sb="77" eb="79">
      <t>エイキョウ</t>
    </rPh>
    <phoneticPr fontId="1"/>
  </si>
  <si>
    <t>症状があり、顕著な視力の低下を伴う（最高矯正視力0.5未満、0.1を超える。または既知のベースラインから3段階を超える視力低下）；グレード症状が身の回りの日常生活動作に影響がある</t>
    <rPh sb="0" eb="2">
      <t>ショウジョウ</t>
    </rPh>
    <rPh sb="6" eb="8">
      <t>ケンチョ</t>
    </rPh>
    <rPh sb="9" eb="11">
      <t>シリョク</t>
    </rPh>
    <rPh sb="12" eb="14">
      <t>テイカ</t>
    </rPh>
    <rPh sb="15" eb="16">
      <t>トモナ</t>
    </rPh>
    <rPh sb="18" eb="20">
      <t>サイコウ</t>
    </rPh>
    <rPh sb="20" eb="22">
      <t>キョウセイ</t>
    </rPh>
    <rPh sb="22" eb="24">
      <t>シリョク</t>
    </rPh>
    <rPh sb="27" eb="29">
      <t>ミマン</t>
    </rPh>
    <rPh sb="34" eb="35">
      <t>コ</t>
    </rPh>
    <rPh sb="41" eb="43">
      <t>キチ</t>
    </rPh>
    <rPh sb="53" eb="55">
      <t>ダンカイ</t>
    </rPh>
    <rPh sb="56" eb="57">
      <t>コ</t>
    </rPh>
    <rPh sb="59" eb="61">
      <t>シリョク</t>
    </rPh>
    <rPh sb="61" eb="63">
      <t>テイカ</t>
    </rPh>
    <rPh sb="69" eb="71">
      <t>ショウジョウ</t>
    </rPh>
    <rPh sb="72" eb="73">
      <t>ミ</t>
    </rPh>
    <rPh sb="74" eb="75">
      <t>マワ</t>
    </rPh>
    <rPh sb="77" eb="79">
      <t>ニチジョウ</t>
    </rPh>
    <rPh sb="79" eb="81">
      <t>セイカツ</t>
    </rPh>
    <rPh sb="81" eb="83">
      <t>ドウサ</t>
    </rPh>
    <rPh sb="84" eb="86">
      <t>エイキョウ</t>
    </rPh>
    <phoneticPr fontId="1"/>
  </si>
  <si>
    <t>神経学的事象（痙攣発作、意識障害、錯乱、失語症など）</t>
  </si>
  <si>
    <t>神経学的事象（痙攣発作、意識障害、錯乱、失語症など）</t>
    <rPh sb="0" eb="4">
      <t>シンケイガクテキ</t>
    </rPh>
    <rPh sb="4" eb="6">
      <t>ジショウ</t>
    </rPh>
    <rPh sb="7" eb="9">
      <t>ケイレン</t>
    </rPh>
    <rPh sb="9" eb="11">
      <t>ホッサ</t>
    </rPh>
    <rPh sb="12" eb="14">
      <t>イシキ</t>
    </rPh>
    <rPh sb="14" eb="16">
      <t>ショウガイ</t>
    </rPh>
    <rPh sb="17" eb="19">
      <t>サクラン</t>
    </rPh>
    <rPh sb="20" eb="23">
      <t>シツゴショウ</t>
    </rPh>
    <phoneticPr fontId="1"/>
  </si>
  <si>
    <t>サイトカイン放出症候群（発熱、頭痛、無力症、低血圧、悪心など）</t>
  </si>
  <si>
    <t>サイトカイン放出症候群（発熱、頭痛、無力症、低血圧、悪心など）</t>
    <rPh sb="6" eb="8">
      <t>ホウシュツ</t>
    </rPh>
    <rPh sb="8" eb="11">
      <t>ショウコウグン</t>
    </rPh>
    <rPh sb="12" eb="14">
      <t>ハツネツ</t>
    </rPh>
    <rPh sb="15" eb="17">
      <t>ズツウ</t>
    </rPh>
    <rPh sb="18" eb="21">
      <t>ムリョクショウ</t>
    </rPh>
    <rPh sb="22" eb="25">
      <t>テイケツアツ</t>
    </rPh>
    <rPh sb="26" eb="28">
      <t>オシン</t>
    </rPh>
    <phoneticPr fontId="1"/>
  </si>
  <si>
    <t>-</t>
    <phoneticPr fontId="1"/>
  </si>
  <si>
    <t>便秘</t>
    <phoneticPr fontId="1"/>
  </si>
  <si>
    <t>頭痛</t>
    <rPh sb="0" eb="2">
      <t>ズツウ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</si>
  <si>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</si>
  <si>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中等度の疼痛；身の回り以外の日常生活動作の制限　</t>
    <rPh sb="4" eb="6">
      <t>トウツウ</t>
    </rPh>
    <phoneticPr fontId="1"/>
  </si>
  <si>
    <t>高度の疼痛；身の回りの日常生活動作の制限</t>
    <rPh sb="3" eb="5">
      <t>トウツウ</t>
    </rPh>
    <phoneticPr fontId="1"/>
  </si>
  <si>
    <t>-</t>
    <phoneticPr fontId="1"/>
  </si>
  <si>
    <t>-</t>
    <phoneticPr fontId="1"/>
  </si>
  <si>
    <t>サークリサ</t>
    <phoneticPr fontId="1"/>
  </si>
  <si>
    <t>抗CD79b抗体</t>
    <rPh sb="0" eb="1">
      <t>コウ</t>
    </rPh>
    <rPh sb="6" eb="8">
      <t>コウタイ</t>
    </rPh>
    <phoneticPr fontId="1"/>
  </si>
  <si>
    <t>ポライビー</t>
    <phoneticPr fontId="1"/>
  </si>
  <si>
    <t>肝機能障害（黄疸、腹部膨満、そう痒、倦怠感など）</t>
    <phoneticPr fontId="1"/>
  </si>
  <si>
    <t>血栓塞栓症（胸痛、意識障害、言語障害、麻痺など）</t>
  </si>
  <si>
    <t>-</t>
    <phoneticPr fontId="1"/>
  </si>
  <si>
    <t>-</t>
    <phoneticPr fontId="1"/>
  </si>
  <si>
    <t>-</t>
    <phoneticPr fontId="1"/>
  </si>
  <si>
    <t>心障害（動悸、息切れ、頻脈、末梢性浮腫など）</t>
    <phoneticPr fontId="1"/>
  </si>
  <si>
    <t>血栓塞栓症（胸痛、意識障害、言語障害、麻痺など）</t>
    <phoneticPr fontId="1"/>
  </si>
  <si>
    <t>末梢性感覚ニューロパチー</t>
    <phoneticPr fontId="1"/>
  </si>
  <si>
    <t>末梢性運動ニューロパチー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</si>
  <si>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</si>
  <si>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</si>
  <si>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</si>
  <si>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</si>
  <si>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</si>
  <si>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</si>
  <si>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自律神経障害（排尿障害、起立性低血圧、発汗障害など）</t>
    <rPh sb="0" eb="2">
      <t>ジリツ</t>
    </rPh>
    <rPh sb="2" eb="4">
      <t>シンケイ</t>
    </rPh>
    <rPh sb="4" eb="6">
      <t>ショウガイ</t>
    </rPh>
    <rPh sb="7" eb="9">
      <t>ハイニョウ</t>
    </rPh>
    <rPh sb="9" eb="11">
      <t>ショウガイ</t>
    </rPh>
    <rPh sb="12" eb="15">
      <t>キリツセイ</t>
    </rPh>
    <rPh sb="15" eb="18">
      <t>テイケツアツ</t>
    </rPh>
    <rPh sb="19" eb="21">
      <t>ハッカン</t>
    </rPh>
    <rPh sb="21" eb="23">
      <t>ショウガイ</t>
    </rPh>
    <phoneticPr fontId="1"/>
  </si>
  <si>
    <t>-</t>
    <phoneticPr fontId="1"/>
  </si>
  <si>
    <t>出血（下血、喀血、頭痛など）</t>
  </si>
  <si>
    <t>出血（下血、喀血、頭痛など）</t>
    <rPh sb="0" eb="2">
      <t>シュッケツ</t>
    </rPh>
    <rPh sb="3" eb="5">
      <t>ゲケツ</t>
    </rPh>
    <rPh sb="6" eb="8">
      <t>カッケツ</t>
    </rPh>
    <rPh sb="9" eb="11">
      <t>ズツウ</t>
    </rPh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</si>
  <si>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</si>
  <si>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</si>
  <si>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</si>
  <si>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心障害（動悸、息切れ、頻脈、末梢性浮腫など）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</si>
  <si>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</si>
  <si>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</si>
  <si>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</si>
  <si>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</si>
  <si>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</si>
  <si>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出血（下血、喀血、頭痛など）</t>
    <phoneticPr fontId="1"/>
  </si>
  <si>
    <t>味覚不全（味覚障害）</t>
  </si>
  <si>
    <t>腎障害（尿量減少、浮腫、蛋白尿など）</t>
    <rPh sb="0" eb="3">
      <t>ジンショウガイ</t>
    </rPh>
    <rPh sb="4" eb="6">
      <t>ニョウリョウ</t>
    </rPh>
    <rPh sb="6" eb="8">
      <t>ゲンショウ</t>
    </rPh>
    <rPh sb="9" eb="11">
      <t>フシュ</t>
    </rPh>
    <rPh sb="12" eb="14">
      <t>タンパク</t>
    </rPh>
    <rPh sb="14" eb="15">
      <t>ニョウ</t>
    </rPh>
    <phoneticPr fontId="1"/>
  </si>
  <si>
    <t>間質性肺疾患（呼吸困難、咳嗽、発熱など）</t>
  </si>
  <si>
    <t>間質性肺疾患（呼吸困難、咳嗽、発熱など）</t>
    <rPh sb="0" eb="3">
      <t>カンシツセイ</t>
    </rPh>
    <rPh sb="3" eb="6">
      <t>ハイシッカン</t>
    </rPh>
    <rPh sb="7" eb="9">
      <t>コキュウ</t>
    </rPh>
    <rPh sb="9" eb="11">
      <t>コンナン</t>
    </rPh>
    <rPh sb="12" eb="14">
      <t>ガイソウ</t>
    </rPh>
    <rPh sb="15" eb="17">
      <t>ハツネツ</t>
    </rPh>
    <phoneticPr fontId="1"/>
  </si>
  <si>
    <t>　間質性肺疾患（空咳・呼吸苦・軽動作での息切れ等）</t>
    <rPh sb="1" eb="3">
      <t>カンシツ</t>
    </rPh>
    <rPh sb="3" eb="4">
      <t>セイ</t>
    </rPh>
    <rPh sb="4" eb="5">
      <t>ハイ</t>
    </rPh>
    <rPh sb="5" eb="7">
      <t>シッカン</t>
    </rPh>
    <rPh sb="8" eb="9">
      <t>カラ</t>
    </rPh>
    <rPh sb="9" eb="10">
      <t>セキ</t>
    </rPh>
    <rPh sb="11" eb="13">
      <t>コキュウ</t>
    </rPh>
    <rPh sb="13" eb="14">
      <t>ク</t>
    </rPh>
    <rPh sb="15" eb="16">
      <t>ケイ</t>
    </rPh>
    <rPh sb="16" eb="18">
      <t>ドウサ</t>
    </rPh>
    <rPh sb="20" eb="22">
      <t>イキギ</t>
    </rPh>
    <rPh sb="23" eb="24">
      <t>トウ</t>
    </rPh>
    <phoneticPr fontId="1"/>
  </si>
  <si>
    <t>トラスツズマブBS</t>
    <phoneticPr fontId="1"/>
  </si>
  <si>
    <t>リツキシマブBS</t>
    <phoneticPr fontId="1"/>
  </si>
  <si>
    <t>ベバシズマブBS</t>
    <phoneticPr fontId="1"/>
  </si>
  <si>
    <t>ガザイバ</t>
    <phoneticPr fontId="1"/>
  </si>
  <si>
    <t>急性膵炎（腹痛、発熱、嘔吐、意識障害など）</t>
  </si>
  <si>
    <t>急性膵炎（腹痛、発熱、嘔吐、意識障害など）</t>
    <rPh sb="0" eb="2">
      <t>キュウセイ</t>
    </rPh>
    <rPh sb="2" eb="4">
      <t>スイエン</t>
    </rPh>
    <rPh sb="5" eb="7">
      <t>フクツウ</t>
    </rPh>
    <rPh sb="8" eb="10">
      <t>ハツネツ</t>
    </rPh>
    <rPh sb="11" eb="13">
      <t>オウト</t>
    </rPh>
    <rPh sb="14" eb="16">
      <t>イシキ</t>
    </rPh>
    <rPh sb="16" eb="18">
      <t>ショウガイ</t>
    </rPh>
    <phoneticPr fontId="1"/>
  </si>
  <si>
    <t>兵庫県病院薬剤師会・兵庫県薬剤師会作成　　Ver.1.0</t>
    <rPh sb="0" eb="2">
      <t>ヒョウゴ</t>
    </rPh>
    <rPh sb="2" eb="3">
      <t>ケン</t>
    </rPh>
    <rPh sb="3" eb="5">
      <t>ビョウイン</t>
    </rPh>
    <rPh sb="5" eb="8">
      <t>ヤクザイシ</t>
    </rPh>
    <rPh sb="8" eb="9">
      <t>カイ</t>
    </rPh>
    <rPh sb="10" eb="12">
      <t>ヒョウゴ</t>
    </rPh>
    <rPh sb="12" eb="13">
      <t>ケン</t>
    </rPh>
    <rPh sb="13" eb="16">
      <t>ヤクザイシ</t>
    </rPh>
    <rPh sb="16" eb="17">
      <t>カイ</t>
    </rPh>
    <rPh sb="17" eb="19">
      <t>サクセイ</t>
    </rPh>
    <phoneticPr fontId="1"/>
  </si>
  <si>
    <t>※</t>
    <phoneticPr fontId="1"/>
  </si>
  <si>
    <t>免疫チェックポント阻害剤との併用の場合は、がん化学療法情報提供書（免疫チェックポイント阻害剤用）を併用して下さい。</t>
    <rPh sb="0" eb="2">
      <t>メンエキ</t>
    </rPh>
    <rPh sb="9" eb="11">
      <t>ソガイ</t>
    </rPh>
    <rPh sb="11" eb="12">
      <t>ザイ</t>
    </rPh>
    <rPh sb="14" eb="16">
      <t>ヘイヨウ</t>
    </rPh>
    <rPh sb="17" eb="19">
      <t>バアイ</t>
    </rPh>
    <rPh sb="23" eb="25">
      <t>カガク</t>
    </rPh>
    <rPh sb="25" eb="27">
      <t>リョウホウ</t>
    </rPh>
    <rPh sb="27" eb="29">
      <t>ジョウホウ</t>
    </rPh>
    <rPh sb="29" eb="31">
      <t>テイキョウ</t>
    </rPh>
    <rPh sb="31" eb="32">
      <t>ショ</t>
    </rPh>
    <rPh sb="33" eb="35">
      <t>メンエキ</t>
    </rPh>
    <rPh sb="43" eb="45">
      <t>ソガイ</t>
    </rPh>
    <rPh sb="45" eb="46">
      <t>ザイ</t>
    </rPh>
    <rPh sb="46" eb="47">
      <t>ヨウ</t>
    </rPh>
    <rPh sb="49" eb="51">
      <t>ヘイヨウ</t>
    </rPh>
    <rPh sb="53" eb="54">
      <t>クダ</t>
    </rPh>
    <phoneticPr fontId="1"/>
  </si>
  <si>
    <t>　　　がん化学療法情報提供書（分子標的薬、殺細胞性抗がん剤+分子標的薬用）</t>
    <rPh sb="5" eb="7">
      <t>カガク</t>
    </rPh>
    <rPh sb="7" eb="9">
      <t>リョウホウ</t>
    </rPh>
    <rPh sb="9" eb="11">
      <t>ジョウホウ</t>
    </rPh>
    <rPh sb="11" eb="13">
      <t>テイキョウ</t>
    </rPh>
    <rPh sb="13" eb="14">
      <t>ショ</t>
    </rPh>
    <rPh sb="15" eb="17">
      <t>ブンシ</t>
    </rPh>
    <rPh sb="17" eb="19">
      <t>ヒョウテキ</t>
    </rPh>
    <rPh sb="19" eb="20">
      <t>ヤク</t>
    </rPh>
    <rPh sb="21" eb="24">
      <t>サツサイボウ</t>
    </rPh>
    <rPh sb="24" eb="25">
      <t>セイ</t>
    </rPh>
    <rPh sb="25" eb="26">
      <t>コウ</t>
    </rPh>
    <rPh sb="28" eb="29">
      <t>ザイ</t>
    </rPh>
    <rPh sb="30" eb="35">
      <t>ブンシヒョウテキヤク</t>
    </rPh>
    <rPh sb="35" eb="36">
      <t>ヨウ</t>
    </rPh>
    <phoneticPr fontId="1"/>
  </si>
  <si>
    <t>アービタックス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</si>
</sst>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49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52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2" fillId="0" borderId="1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2" borderId="40" xfId="0" applyFont="1" applyFill="1" applyBorder="1" applyAlignment="1">
      <alignment vertical="center" wrapText="1"/>
    </xf>
    <xf numFmtId="0" fontId="19" fillId="2" borderId="51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3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27</xdr:col>
          <xdr:colOff>161925</xdr:colOff>
          <xdr:row>23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27</xdr:col>
          <xdr:colOff>161925</xdr:colOff>
          <xdr:row>24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27</xdr:col>
          <xdr:colOff>161925</xdr:colOff>
          <xdr:row>25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27</xdr:col>
          <xdr:colOff>161925</xdr:colOff>
          <xdr:row>26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219075</xdr:rowOff>
        </xdr:from>
        <xdr:to>
          <xdr:col>22</xdr:col>
          <xdr:colOff>190500</xdr:colOff>
          <xdr:row>22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219075</xdr:rowOff>
        </xdr:from>
        <xdr:to>
          <xdr:col>22</xdr:col>
          <xdr:colOff>190500</xdr:colOff>
          <xdr:row>23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219075</xdr:rowOff>
        </xdr:from>
        <xdr:to>
          <xdr:col>22</xdr:col>
          <xdr:colOff>190500</xdr:colOff>
          <xdr:row>24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219075</xdr:rowOff>
        </xdr:from>
        <xdr:to>
          <xdr:col>22</xdr:col>
          <xdr:colOff>190500</xdr:colOff>
          <xdr:row>25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27</xdr:col>
          <xdr:colOff>161925</xdr:colOff>
          <xdr:row>27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27</xdr:col>
          <xdr:colOff>161925</xdr:colOff>
          <xdr:row>29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219075</xdr:rowOff>
        </xdr:from>
        <xdr:to>
          <xdr:col>22</xdr:col>
          <xdr:colOff>190500</xdr:colOff>
          <xdr:row>26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219075</xdr:rowOff>
        </xdr:from>
        <xdr:to>
          <xdr:col>0</xdr:col>
          <xdr:colOff>190500</xdr:colOff>
          <xdr:row>28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219075</xdr:rowOff>
        </xdr:from>
        <xdr:to>
          <xdr:col>5</xdr:col>
          <xdr:colOff>190500</xdr:colOff>
          <xdr:row>28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219075</xdr:rowOff>
        </xdr:from>
        <xdr:to>
          <xdr:col>14</xdr:col>
          <xdr:colOff>190500</xdr:colOff>
          <xdr:row>28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219075</xdr:rowOff>
        </xdr:from>
        <xdr:to>
          <xdr:col>22</xdr:col>
          <xdr:colOff>190500</xdr:colOff>
          <xdr:row>28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27</xdr:col>
          <xdr:colOff>161925</xdr:colOff>
          <xdr:row>30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27</xdr:col>
          <xdr:colOff>161925</xdr:colOff>
          <xdr:row>31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219075</xdr:rowOff>
        </xdr:from>
        <xdr:to>
          <xdr:col>0</xdr:col>
          <xdr:colOff>190500</xdr:colOff>
          <xdr:row>29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219075</xdr:rowOff>
        </xdr:from>
        <xdr:to>
          <xdr:col>0</xdr:col>
          <xdr:colOff>190500</xdr:colOff>
          <xdr:row>30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219075</xdr:rowOff>
        </xdr:from>
        <xdr:to>
          <xdr:col>5</xdr:col>
          <xdr:colOff>190500</xdr:colOff>
          <xdr:row>29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219075</xdr:rowOff>
        </xdr:from>
        <xdr:to>
          <xdr:col>5</xdr:col>
          <xdr:colOff>190500</xdr:colOff>
          <xdr:row>30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219075</xdr:rowOff>
        </xdr:from>
        <xdr:to>
          <xdr:col>14</xdr:col>
          <xdr:colOff>190500</xdr:colOff>
          <xdr:row>29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219075</xdr:rowOff>
        </xdr:from>
        <xdr:to>
          <xdr:col>14</xdr:col>
          <xdr:colOff>190500</xdr:colOff>
          <xdr:row>30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29</xdr:row>
          <xdr:rowOff>219075</xdr:rowOff>
        </xdr:from>
        <xdr:to>
          <xdr:col>22</xdr:col>
          <xdr:colOff>190500</xdr:colOff>
          <xdr:row>29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219075</xdr:rowOff>
        </xdr:from>
        <xdr:to>
          <xdr:col>22</xdr:col>
          <xdr:colOff>190500</xdr:colOff>
          <xdr:row>30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27</xdr:col>
          <xdr:colOff>161925</xdr:colOff>
          <xdr:row>32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27</xdr:col>
          <xdr:colOff>161925</xdr:colOff>
          <xdr:row>33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295275</xdr:rowOff>
        </xdr:from>
        <xdr:to>
          <xdr:col>0</xdr:col>
          <xdr:colOff>190500</xdr:colOff>
          <xdr:row>31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295275</xdr:rowOff>
        </xdr:from>
        <xdr:to>
          <xdr:col>5</xdr:col>
          <xdr:colOff>190500</xdr:colOff>
          <xdr:row>31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295275</xdr:rowOff>
        </xdr:from>
        <xdr:to>
          <xdr:col>14</xdr:col>
          <xdr:colOff>190500</xdr:colOff>
          <xdr:row>31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295275</xdr:rowOff>
        </xdr:from>
        <xdr:to>
          <xdr:col>22</xdr:col>
          <xdr:colOff>190500</xdr:colOff>
          <xdr:row>31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76200</xdr:rowOff>
        </xdr:from>
        <xdr:to>
          <xdr:col>14</xdr:col>
          <xdr:colOff>190500</xdr:colOff>
          <xdr:row>33</xdr:row>
          <xdr:rowOff>314325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33</xdr:row>
          <xdr:rowOff>95250</xdr:rowOff>
        </xdr:from>
        <xdr:to>
          <xdr:col>22</xdr:col>
          <xdr:colOff>200025</xdr:colOff>
          <xdr:row>33</xdr:row>
          <xdr:rowOff>333375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57150</xdr:rowOff>
        </xdr:from>
        <xdr:to>
          <xdr:col>14</xdr:col>
          <xdr:colOff>190500</xdr:colOff>
          <xdr:row>32</xdr:row>
          <xdr:rowOff>295275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32</xdr:row>
          <xdr:rowOff>66675</xdr:rowOff>
        </xdr:from>
        <xdr:to>
          <xdr:col>22</xdr:col>
          <xdr:colOff>190500</xdr:colOff>
          <xdr:row>32</xdr:row>
          <xdr:rowOff>304800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</xdr:row>
          <xdr:rowOff>19050</xdr:rowOff>
        </xdr:from>
        <xdr:to>
          <xdr:col>8</xdr:col>
          <xdr:colOff>285750</xdr:colOff>
          <xdr:row>9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9</xdr:row>
          <xdr:rowOff>19050</xdr:rowOff>
        </xdr:from>
        <xdr:to>
          <xdr:col>15</xdr:col>
          <xdr:colOff>133350</xdr:colOff>
          <xdr:row>9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</xdr:row>
          <xdr:rowOff>19050</xdr:rowOff>
        </xdr:from>
        <xdr:to>
          <xdr:col>16</xdr:col>
          <xdr:colOff>295275</xdr:colOff>
          <xdr:row>9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9</xdr:row>
          <xdr:rowOff>9525</xdr:rowOff>
        </xdr:from>
        <xdr:to>
          <xdr:col>19</xdr:col>
          <xdr:colOff>419100</xdr:colOff>
          <xdr:row>9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16</xdr:row>
          <xdr:rowOff>28575</xdr:rowOff>
        </xdr:from>
        <xdr:to>
          <xdr:col>2</xdr:col>
          <xdr:colOff>914400</xdr:colOff>
          <xdr:row>16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16</xdr:row>
          <xdr:rowOff>28575</xdr:rowOff>
        </xdr:from>
        <xdr:to>
          <xdr:col>4</xdr:col>
          <xdr:colOff>133350</xdr:colOff>
          <xdr:row>16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0</xdr:rowOff>
        </xdr:from>
        <xdr:to>
          <xdr:col>27</xdr:col>
          <xdr:colOff>161925</xdr:colOff>
          <xdr:row>20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47625</xdr:rowOff>
        </xdr:from>
        <xdr:to>
          <xdr:col>14</xdr:col>
          <xdr:colOff>190500</xdr:colOff>
          <xdr:row>18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47625</xdr:rowOff>
        </xdr:from>
        <xdr:to>
          <xdr:col>14</xdr:col>
          <xdr:colOff>200025</xdr:colOff>
          <xdr:row>19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47625</xdr:rowOff>
        </xdr:from>
        <xdr:to>
          <xdr:col>22</xdr:col>
          <xdr:colOff>200025</xdr:colOff>
          <xdr:row>19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47625</xdr:rowOff>
        </xdr:from>
        <xdr:to>
          <xdr:col>22</xdr:col>
          <xdr:colOff>200025</xdr:colOff>
          <xdr:row>18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28575</xdr:rowOff>
        </xdr:from>
        <xdr:to>
          <xdr:col>6</xdr:col>
          <xdr:colOff>485775</xdr:colOff>
          <xdr:row>37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37</xdr:row>
          <xdr:rowOff>19050</xdr:rowOff>
        </xdr:from>
        <xdr:to>
          <xdr:col>9</xdr:col>
          <xdr:colOff>28575</xdr:colOff>
          <xdr:row>37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38</xdr:row>
          <xdr:rowOff>19050</xdr:rowOff>
        </xdr:from>
        <xdr:to>
          <xdr:col>2</xdr:col>
          <xdr:colOff>295275</xdr:colOff>
          <xdr:row>38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28575</xdr:rowOff>
        </xdr:from>
        <xdr:to>
          <xdr:col>6</xdr:col>
          <xdr:colOff>152400</xdr:colOff>
          <xdr:row>38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38</xdr:row>
          <xdr:rowOff>28575</xdr:rowOff>
        </xdr:from>
        <xdr:to>
          <xdr:col>11</xdr:col>
          <xdr:colOff>238125</xdr:colOff>
          <xdr:row>38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228600</xdr:colOff>
          <xdr:row>39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39</xdr:row>
          <xdr:rowOff>28575</xdr:rowOff>
        </xdr:from>
        <xdr:to>
          <xdr:col>7</xdr:col>
          <xdr:colOff>47625</xdr:colOff>
          <xdr:row>39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39</xdr:row>
          <xdr:rowOff>28575</xdr:rowOff>
        </xdr:from>
        <xdr:to>
          <xdr:col>10</xdr:col>
          <xdr:colOff>142875</xdr:colOff>
          <xdr:row>39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419100</xdr:colOff>
          <xdr:row>39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0</xdr:rowOff>
        </xdr:from>
        <xdr:to>
          <xdr:col>27</xdr:col>
          <xdr:colOff>161925</xdr:colOff>
          <xdr:row>34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0</xdr:rowOff>
        </xdr:from>
        <xdr:to>
          <xdr:col>27</xdr:col>
          <xdr:colOff>161925</xdr:colOff>
          <xdr:row>35</xdr:row>
          <xdr:rowOff>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76200</xdr:rowOff>
        </xdr:from>
        <xdr:to>
          <xdr:col>14</xdr:col>
          <xdr:colOff>190500</xdr:colOff>
          <xdr:row>34</xdr:row>
          <xdr:rowOff>314325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76200</xdr:rowOff>
        </xdr:from>
        <xdr:to>
          <xdr:col>22</xdr:col>
          <xdr:colOff>190500</xdr:colOff>
          <xdr:row>34</xdr:row>
          <xdr:rowOff>314325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27</xdr:col>
          <xdr:colOff>161925</xdr:colOff>
          <xdr:row>28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27</xdr:row>
          <xdr:rowOff>457200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27</xdr:row>
          <xdr:rowOff>457200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27</xdr:row>
          <xdr:rowOff>457200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219075</xdr:rowOff>
        </xdr:from>
        <xdr:to>
          <xdr:col>22</xdr:col>
          <xdr:colOff>190500</xdr:colOff>
          <xdr:row>27</xdr:row>
          <xdr:rowOff>457200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0</xdr:rowOff>
        </xdr:from>
        <xdr:to>
          <xdr:col>27</xdr:col>
          <xdr:colOff>161925</xdr:colOff>
          <xdr:row>19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409575</xdr:colOff>
      <xdr:row>12</xdr:row>
      <xdr:rowOff>190500</xdr:rowOff>
    </xdr:from>
    <xdr:to>
      <xdr:col>11</xdr:col>
      <xdr:colOff>266700</xdr:colOff>
      <xdr:row>16</xdr:row>
      <xdr:rowOff>9525</xdr:rowOff>
    </xdr:to>
    <xdr:sp macro="" textlink="">
      <xdr:nvSpPr>
        <xdr:cNvPr id="82" name="円/楕円 81"/>
        <xdr:cNvSpPr/>
      </xdr:nvSpPr>
      <xdr:spPr>
        <a:xfrm>
          <a:off x="1057275" y="2905125"/>
          <a:ext cx="3457575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390525</xdr:colOff>
      <xdr:row>13</xdr:row>
      <xdr:rowOff>47625</xdr:rowOff>
    </xdr:from>
    <xdr:ext cx="5299271" cy="492571"/>
    <xdr:sp macro="" textlink="">
      <xdr:nvSpPr>
        <xdr:cNvPr id="83" name="テキスト ボックス 82"/>
        <xdr:cNvSpPr txBox="1"/>
      </xdr:nvSpPr>
      <xdr:spPr>
        <a:xfrm>
          <a:off x="4638675" y="2981325"/>
          <a:ext cx="5299271" cy="492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ドロップダウンにより薬剤を選択。薬剤の一覧は薬剤別副作用のシートに記載。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選択した薬剤の副作用項目も薬剤別副作用のシートに記載。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oneCellAnchor>
  <xdr:twoCellAnchor>
    <xdr:from>
      <xdr:col>11</xdr:col>
      <xdr:colOff>276225</xdr:colOff>
      <xdr:row>14</xdr:row>
      <xdr:rowOff>133350</xdr:rowOff>
    </xdr:from>
    <xdr:to>
      <xdr:col>12</xdr:col>
      <xdr:colOff>28574</xdr:colOff>
      <xdr:row>14</xdr:row>
      <xdr:rowOff>209548</xdr:rowOff>
    </xdr:to>
    <xdr:cxnSp macro="">
      <xdr:nvCxnSpPr>
        <xdr:cNvPr id="84" name="直線矢印コネクタ 83"/>
        <xdr:cNvCxnSpPr/>
      </xdr:nvCxnSpPr>
      <xdr:spPr>
        <a:xfrm flipH="1" flipV="1">
          <a:off x="4524375" y="3143250"/>
          <a:ext cx="219074" cy="761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21</xdr:row>
      <xdr:rowOff>47625</xdr:rowOff>
    </xdr:from>
    <xdr:to>
      <xdr:col>5</xdr:col>
      <xdr:colOff>0</xdr:colOff>
      <xdr:row>27</xdr:row>
      <xdr:rowOff>9526</xdr:rowOff>
    </xdr:to>
    <xdr:sp macro="" textlink="">
      <xdr:nvSpPr>
        <xdr:cNvPr id="85" name="円/楕円 84"/>
        <xdr:cNvSpPr/>
      </xdr:nvSpPr>
      <xdr:spPr>
        <a:xfrm>
          <a:off x="95250" y="4524375"/>
          <a:ext cx="2152650" cy="36290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23</xdr:row>
      <xdr:rowOff>209550</xdr:rowOff>
    </xdr:from>
    <xdr:to>
      <xdr:col>6</xdr:col>
      <xdr:colOff>171450</xdr:colOff>
      <xdr:row>23</xdr:row>
      <xdr:rowOff>561974</xdr:rowOff>
    </xdr:to>
    <xdr:cxnSp macro="">
      <xdr:nvCxnSpPr>
        <xdr:cNvPr id="87" name="直線矢印コネクタ 86"/>
        <xdr:cNvCxnSpPr/>
      </xdr:nvCxnSpPr>
      <xdr:spPr>
        <a:xfrm flipH="1" flipV="1">
          <a:off x="2171700" y="5610225"/>
          <a:ext cx="457200" cy="3524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142875</xdr:colOff>
      <xdr:row>23</xdr:row>
      <xdr:rowOff>438150</xdr:rowOff>
    </xdr:from>
    <xdr:ext cx="3228704" cy="292452"/>
    <xdr:sp macro="" textlink="">
      <xdr:nvSpPr>
        <xdr:cNvPr id="88" name="テキスト ボックス 87"/>
        <xdr:cNvSpPr txBox="1"/>
      </xdr:nvSpPr>
      <xdr:spPr>
        <a:xfrm>
          <a:off x="2600325" y="5838825"/>
          <a:ext cx="322870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５つの副作用項目はデフォルトとなっています。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209549</xdr:colOff>
      <xdr:row>27</xdr:row>
      <xdr:rowOff>0</xdr:rowOff>
    </xdr:from>
    <xdr:to>
      <xdr:col>4</xdr:col>
      <xdr:colOff>209549</xdr:colOff>
      <xdr:row>27</xdr:row>
      <xdr:rowOff>657225</xdr:rowOff>
    </xdr:to>
    <xdr:sp macro="" textlink="">
      <xdr:nvSpPr>
        <xdr:cNvPr id="89" name="円/楕円 88"/>
        <xdr:cNvSpPr/>
      </xdr:nvSpPr>
      <xdr:spPr>
        <a:xfrm>
          <a:off x="209549" y="8143875"/>
          <a:ext cx="2009775" cy="657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171450</xdr:colOff>
      <xdr:row>27</xdr:row>
      <xdr:rowOff>438150</xdr:rowOff>
    </xdr:from>
    <xdr:ext cx="4426533" cy="292452"/>
    <xdr:sp macro="" textlink="">
      <xdr:nvSpPr>
        <xdr:cNvPr id="90" name="テキスト ボックス 89"/>
        <xdr:cNvSpPr txBox="1"/>
      </xdr:nvSpPr>
      <xdr:spPr>
        <a:xfrm>
          <a:off x="2419350" y="8582025"/>
          <a:ext cx="442653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この項目はドロップダウンで副作用の選択が可能となっています。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4</xdr:col>
      <xdr:colOff>190500</xdr:colOff>
      <xdr:row>27</xdr:row>
      <xdr:rowOff>390525</xdr:rowOff>
    </xdr:from>
    <xdr:to>
      <xdr:col>6</xdr:col>
      <xdr:colOff>38100</xdr:colOff>
      <xdr:row>27</xdr:row>
      <xdr:rowOff>542925</xdr:rowOff>
    </xdr:to>
    <xdr:cxnSp macro="">
      <xdr:nvCxnSpPr>
        <xdr:cNvPr id="91" name="直線矢印コネクタ 90"/>
        <xdr:cNvCxnSpPr/>
      </xdr:nvCxnSpPr>
      <xdr:spPr>
        <a:xfrm flipH="1" flipV="1">
          <a:off x="2200275" y="8534400"/>
          <a:ext cx="295275" cy="1524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28</xdr:row>
      <xdr:rowOff>0</xdr:rowOff>
    </xdr:from>
    <xdr:to>
      <xdr:col>4</xdr:col>
      <xdr:colOff>219075</xdr:colOff>
      <xdr:row>32</xdr:row>
      <xdr:rowOff>38100</xdr:rowOff>
    </xdr:to>
    <xdr:sp macro="" textlink="">
      <xdr:nvSpPr>
        <xdr:cNvPr id="93" name="円/楕円 92"/>
        <xdr:cNvSpPr/>
      </xdr:nvSpPr>
      <xdr:spPr>
        <a:xfrm>
          <a:off x="76200" y="8829675"/>
          <a:ext cx="2152650" cy="2809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29</xdr:row>
      <xdr:rowOff>571501</xdr:rowOff>
    </xdr:from>
    <xdr:to>
      <xdr:col>6</xdr:col>
      <xdr:colOff>57150</xdr:colOff>
      <xdr:row>29</xdr:row>
      <xdr:rowOff>609600</xdr:rowOff>
    </xdr:to>
    <xdr:cxnSp macro="">
      <xdr:nvCxnSpPr>
        <xdr:cNvPr id="94" name="直線矢印コネクタ 93"/>
        <xdr:cNvCxnSpPr/>
      </xdr:nvCxnSpPr>
      <xdr:spPr>
        <a:xfrm flipH="1" flipV="1">
          <a:off x="2247900" y="10086976"/>
          <a:ext cx="266700" cy="3809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29</xdr:row>
      <xdr:rowOff>495300</xdr:rowOff>
    </xdr:from>
    <xdr:ext cx="5697970" cy="292452"/>
    <xdr:sp macro="" textlink="">
      <xdr:nvSpPr>
        <xdr:cNvPr id="95" name="テキスト ボックス 94"/>
        <xdr:cNvSpPr txBox="1"/>
      </xdr:nvSpPr>
      <xdr:spPr>
        <a:xfrm>
          <a:off x="2486025" y="10010775"/>
          <a:ext cx="569797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４つの項目は選択した分子標的薬毎に副作用項目が変化（</a:t>
          </a:r>
          <a:r>
            <a:rPr kumimoji="1" lang="en-US" altLang="ja-JP" sz="1200" b="1">
              <a:solidFill>
                <a:srgbClr val="FF0000"/>
              </a:solidFill>
            </a:rPr>
            <a:t>Grade</a:t>
          </a:r>
          <a:r>
            <a:rPr kumimoji="1" lang="ja-JP" altLang="en-US" sz="1200" b="1">
              <a:solidFill>
                <a:srgbClr val="FF0000"/>
              </a:solidFill>
            </a:rPr>
            <a:t>表記可能な副作用）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85725</xdr:colOff>
      <xdr:row>32</xdr:row>
      <xdr:rowOff>38100</xdr:rowOff>
    </xdr:from>
    <xdr:to>
      <xdr:col>13</xdr:col>
      <xdr:colOff>95250</xdr:colOff>
      <xdr:row>34</xdr:row>
      <xdr:rowOff>371476</xdr:rowOff>
    </xdr:to>
    <xdr:sp macro="" textlink="">
      <xdr:nvSpPr>
        <xdr:cNvPr id="97" name="円/楕円 96"/>
        <xdr:cNvSpPr/>
      </xdr:nvSpPr>
      <xdr:spPr>
        <a:xfrm>
          <a:off x="85725" y="11639550"/>
          <a:ext cx="4914900" cy="10953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333375</xdr:colOff>
      <xdr:row>34</xdr:row>
      <xdr:rowOff>161925</xdr:rowOff>
    </xdr:from>
    <xdr:to>
      <xdr:col>13</xdr:col>
      <xdr:colOff>171450</xdr:colOff>
      <xdr:row>35</xdr:row>
      <xdr:rowOff>38099</xdr:rowOff>
    </xdr:to>
    <xdr:cxnSp macro="">
      <xdr:nvCxnSpPr>
        <xdr:cNvPr id="98" name="直線矢印コネクタ 97"/>
        <xdr:cNvCxnSpPr/>
      </xdr:nvCxnSpPr>
      <xdr:spPr>
        <a:xfrm flipH="1" flipV="1">
          <a:off x="4581525" y="12525375"/>
          <a:ext cx="495300" cy="2571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304800</xdr:colOff>
      <xdr:row>35</xdr:row>
      <xdr:rowOff>19050</xdr:rowOff>
    </xdr:from>
    <xdr:ext cx="5753100" cy="542926"/>
    <xdr:sp macro="" textlink="">
      <xdr:nvSpPr>
        <xdr:cNvPr id="100" name="テキスト ボックス 99"/>
        <xdr:cNvSpPr txBox="1"/>
      </xdr:nvSpPr>
      <xdr:spPr>
        <a:xfrm>
          <a:off x="3838575" y="12763500"/>
          <a:ext cx="5753100" cy="5429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３つの項目は選択した分子標的薬毎に副作用項目が変化（</a:t>
          </a:r>
          <a:r>
            <a:rPr kumimoji="1" lang="en-US" altLang="ja-JP" sz="1200" b="1">
              <a:solidFill>
                <a:srgbClr val="FF0000"/>
              </a:solidFill>
            </a:rPr>
            <a:t>Grade</a:t>
          </a:r>
          <a:r>
            <a:rPr kumimoji="1" lang="ja-JP" altLang="en-US" sz="1200" b="1">
              <a:solidFill>
                <a:srgbClr val="FF0000"/>
              </a:solidFill>
            </a:rPr>
            <a:t>表記が難しい副作用）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間質性肺疾患が警告に記載がある薬剤は、注意喚起のため再度項目に挙げています。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9784986" cy="959237"/>
    <xdr:sp macro="" textlink="">
      <xdr:nvSpPr>
        <xdr:cNvPr id="101" name="テキスト ボックス 100"/>
        <xdr:cNvSpPr txBox="1"/>
      </xdr:nvSpPr>
      <xdr:spPr>
        <a:xfrm>
          <a:off x="0" y="14963775"/>
          <a:ext cx="9784986" cy="959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300" b="1">
              <a:solidFill>
                <a:srgbClr val="FF0000"/>
              </a:solidFill>
            </a:rPr>
            <a:t>・各分子標的薬の副作用項目は適正使用ガイドを参考に、”特に注意が必要な副作用”に記載されている副作用を項目にしています。</a:t>
          </a:r>
          <a:endParaRPr kumimoji="1" lang="en-US" altLang="ja-JP" sz="1300" b="1">
            <a:solidFill>
              <a:srgbClr val="FF0000"/>
            </a:solidFill>
          </a:endParaRPr>
        </a:p>
        <a:p>
          <a:r>
            <a:rPr kumimoji="1" lang="ja-JP" altLang="en-US" sz="1300" b="1">
              <a:solidFill>
                <a:srgbClr val="FF0000"/>
              </a:solidFill>
            </a:rPr>
            <a:t>　項目が少ない薬剤は、頻度が比較的高い副作用を項目にあげました。</a:t>
          </a:r>
          <a:endParaRPr kumimoji="1" lang="en-US" altLang="ja-JP" sz="1300" b="1">
            <a:solidFill>
              <a:srgbClr val="FF0000"/>
            </a:solidFill>
          </a:endParaRPr>
        </a:p>
        <a:p>
          <a:r>
            <a:rPr kumimoji="1" lang="ja-JP" altLang="en-US" sz="1300" b="1">
              <a:solidFill>
                <a:srgbClr val="FF0000"/>
              </a:solidFill>
            </a:rPr>
            <a:t>・</a:t>
          </a:r>
          <a:r>
            <a:rPr kumimoji="1" lang="en-US" altLang="ja-JP" sz="1300" b="1">
              <a:solidFill>
                <a:srgbClr val="FF0000"/>
              </a:solidFill>
            </a:rPr>
            <a:t>Infusion reaction</a:t>
          </a:r>
          <a:r>
            <a:rPr kumimoji="1" lang="ja-JP" altLang="en-US" sz="1300" b="1">
              <a:solidFill>
                <a:srgbClr val="FF0000"/>
              </a:solidFill>
            </a:rPr>
            <a:t>や腫瘍崩壊症候群は、発現時期が投与直前</a:t>
          </a:r>
          <a:r>
            <a:rPr kumimoji="1" lang="en-US" altLang="ja-JP" sz="1300" b="1">
              <a:solidFill>
                <a:srgbClr val="FF0000"/>
              </a:solidFill>
            </a:rPr>
            <a:t>~</a:t>
          </a:r>
          <a:r>
            <a:rPr kumimoji="1" lang="ja-JP" altLang="en-US" sz="1300" b="1">
              <a:solidFill>
                <a:srgbClr val="FF0000"/>
              </a:solidFill>
            </a:rPr>
            <a:t>２日のためテレフォンフォローアップ時にはほとんどないと</a:t>
          </a:r>
          <a:r>
            <a:rPr kumimoji="1" lang="en-US" altLang="ja-JP" sz="1300" b="1">
              <a:solidFill>
                <a:srgbClr val="FF0000"/>
              </a:solidFill>
            </a:rPr>
            <a:t> </a:t>
          </a:r>
          <a:r>
            <a:rPr kumimoji="1" lang="ja-JP" altLang="en-US" sz="1300" b="1">
              <a:solidFill>
                <a:srgbClr val="FF0000"/>
              </a:solidFill>
            </a:rPr>
            <a:t>想定されるため</a:t>
          </a:r>
          <a:endParaRPr kumimoji="1" lang="en-US" altLang="ja-JP" sz="1300" b="1">
            <a:solidFill>
              <a:srgbClr val="FF0000"/>
            </a:solidFill>
          </a:endParaRPr>
        </a:p>
        <a:p>
          <a:r>
            <a:rPr kumimoji="1" lang="en-US" altLang="ja-JP" sz="1300" b="1" baseline="0">
              <a:solidFill>
                <a:srgbClr val="FF0000"/>
              </a:solidFill>
            </a:rPr>
            <a:t> </a:t>
          </a:r>
          <a:r>
            <a:rPr kumimoji="1" lang="ja-JP" altLang="en-US" sz="1300" b="1">
              <a:solidFill>
                <a:srgbClr val="FF0000"/>
              </a:solidFill>
            </a:rPr>
            <a:t>省略しています。</a:t>
          </a:r>
          <a:endParaRPr kumimoji="1" lang="en-US" altLang="ja-JP" sz="13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2"/>
  <sheetViews>
    <sheetView tabSelected="1" workbookViewId="0">
      <selection activeCell="A41" sqref="A41:AB44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3.75" customWidth="1"/>
    <col min="20" max="20" width="6.25" customWidth="1"/>
    <col min="21" max="21" width="5.75" customWidth="1"/>
    <col min="22" max="22" width="2.25" customWidth="1"/>
    <col min="23" max="23" width="2.75" customWidth="1"/>
    <col min="24" max="24" width="9.125" customWidth="1"/>
    <col min="25" max="25" width="5.875" customWidth="1"/>
    <col min="26" max="26" width="12" customWidth="1"/>
    <col min="27" max="27" width="5.75" customWidth="1"/>
    <col min="28" max="28" width="2.25" customWidth="1"/>
  </cols>
  <sheetData>
    <row r="1" spans="1:28" ht="18.75" customHeight="1" thickBot="1" x14ac:dyDescent="0.2">
      <c r="A1" s="164" t="s">
        <v>140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49"/>
      <c r="O1" s="42"/>
      <c r="P1" s="164" t="s">
        <v>141</v>
      </c>
      <c r="Q1" s="96"/>
      <c r="R1" s="96"/>
      <c r="S1" s="96"/>
      <c r="T1" s="96"/>
      <c r="U1" s="96"/>
      <c r="V1" s="96"/>
      <c r="W1" s="42"/>
      <c r="X1" s="7" t="s">
        <v>12</v>
      </c>
      <c r="Y1" s="151"/>
      <c r="Z1" s="152"/>
      <c r="AA1" s="152"/>
      <c r="AB1" s="153"/>
    </row>
    <row r="2" spans="1:28" ht="7.5" customHeight="1" x14ac:dyDescent="0.15">
      <c r="X2" s="7"/>
      <c r="Y2" s="14"/>
      <c r="Z2" s="14"/>
      <c r="AA2" s="14"/>
      <c r="AB2" s="14"/>
    </row>
    <row r="3" spans="1:28" ht="24" x14ac:dyDescent="0.15">
      <c r="B3" s="10"/>
      <c r="C3" s="90" t="s">
        <v>277</v>
      </c>
      <c r="D3" s="3"/>
      <c r="E3" s="10"/>
      <c r="F3" s="3"/>
      <c r="G3" s="3"/>
      <c r="H3" s="3"/>
    </row>
    <row r="4" spans="1:28" ht="13.5" customHeight="1" x14ac:dyDescent="0.15">
      <c r="B4" s="89"/>
      <c r="C4" s="89" t="s">
        <v>275</v>
      </c>
      <c r="D4" s="94" t="s">
        <v>276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6"/>
    </row>
    <row r="5" spans="1:28" ht="7.5" customHeight="1" thickBot="1" x14ac:dyDescent="0.2"/>
    <row r="6" spans="1:28" ht="22.5" customHeight="1" x14ac:dyDescent="0.15">
      <c r="A6" s="12" t="s">
        <v>0</v>
      </c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9"/>
      <c r="O6" s="33" t="s">
        <v>4</v>
      </c>
      <c r="P6" s="9"/>
      <c r="Q6" s="9"/>
      <c r="R6" s="132"/>
      <c r="S6" s="132"/>
      <c r="T6" s="157"/>
      <c r="U6" s="157"/>
      <c r="V6" s="157"/>
      <c r="W6" s="157"/>
      <c r="X6" s="157"/>
      <c r="Y6" s="157"/>
      <c r="Z6" s="157"/>
      <c r="AA6" s="157"/>
      <c r="AB6" s="158"/>
    </row>
    <row r="7" spans="1:28" ht="22.5" customHeight="1" x14ac:dyDescent="0.15">
      <c r="A7" s="5"/>
      <c r="B7" s="165"/>
      <c r="C7" s="165"/>
      <c r="D7" s="165"/>
      <c r="E7" s="22" t="s">
        <v>11</v>
      </c>
      <c r="F7" s="22"/>
      <c r="G7" s="167"/>
      <c r="H7" s="167"/>
      <c r="I7" s="167"/>
      <c r="J7" s="167"/>
      <c r="K7" s="167"/>
      <c r="L7" s="59"/>
      <c r="M7" s="58"/>
      <c r="N7" s="22" t="s">
        <v>3</v>
      </c>
      <c r="O7" s="105" t="s">
        <v>5</v>
      </c>
      <c r="P7" s="106"/>
      <c r="Q7" s="106"/>
      <c r="R7" s="137"/>
      <c r="S7" s="137"/>
      <c r="T7" s="138"/>
      <c r="U7" s="138"/>
      <c r="V7" s="138"/>
      <c r="W7" s="138"/>
      <c r="X7" s="138"/>
      <c r="Y7" s="138"/>
      <c r="Z7" s="138"/>
      <c r="AA7" s="138"/>
      <c r="AB7" s="159"/>
    </row>
    <row r="8" spans="1:28" ht="22.5" customHeight="1" x14ac:dyDescent="0.15">
      <c r="A8" s="36" t="s">
        <v>1</v>
      </c>
      <c r="B8" s="13"/>
      <c r="C8" s="130"/>
      <c r="D8" s="130"/>
      <c r="E8" s="130"/>
      <c r="F8" s="130"/>
      <c r="G8" s="130"/>
      <c r="H8" s="130"/>
      <c r="I8" s="130"/>
      <c r="J8" s="131"/>
      <c r="K8" s="131"/>
      <c r="L8" s="11"/>
      <c r="M8" s="11"/>
      <c r="N8" s="13"/>
      <c r="O8" s="105" t="s">
        <v>14</v>
      </c>
      <c r="P8" s="106"/>
      <c r="Q8" s="106"/>
      <c r="R8" s="137"/>
      <c r="S8" s="137"/>
      <c r="T8" s="138"/>
      <c r="U8" s="138"/>
      <c r="V8" s="138"/>
      <c r="W8" s="138"/>
      <c r="X8" s="138"/>
      <c r="Y8" s="138"/>
      <c r="Z8" s="138"/>
      <c r="AA8" s="138"/>
      <c r="AB8" s="159"/>
    </row>
    <row r="9" spans="1:28" ht="30" customHeight="1" x14ac:dyDescent="0.15">
      <c r="A9" s="37" t="s">
        <v>2</v>
      </c>
      <c r="B9" s="8"/>
      <c r="C9" s="100"/>
      <c r="D9" s="100"/>
      <c r="E9" s="100"/>
      <c r="F9" s="100"/>
      <c r="G9" s="100"/>
      <c r="H9" s="100"/>
      <c r="I9" s="100"/>
      <c r="J9" s="101"/>
      <c r="K9" s="101"/>
      <c r="L9" s="2"/>
      <c r="M9" s="2"/>
      <c r="N9" s="8"/>
      <c r="O9" s="107" t="s">
        <v>6</v>
      </c>
      <c r="P9" s="108"/>
      <c r="Q9" s="108"/>
      <c r="R9" s="160"/>
      <c r="S9" s="160"/>
      <c r="T9" s="161"/>
      <c r="U9" s="161"/>
      <c r="V9" s="161"/>
      <c r="W9" s="161"/>
      <c r="X9" s="161"/>
      <c r="Y9" s="161"/>
      <c r="Z9" s="161"/>
      <c r="AA9" s="161"/>
      <c r="AB9" s="162"/>
    </row>
    <row r="10" spans="1:28" ht="22.5" customHeight="1" thickBot="1" x14ac:dyDescent="0.2">
      <c r="A10" s="15" t="s">
        <v>13</v>
      </c>
      <c r="B10" s="32"/>
      <c r="C10" s="163"/>
      <c r="D10" s="163"/>
      <c r="E10" s="163"/>
      <c r="F10" s="166"/>
      <c r="G10" s="17" t="s">
        <v>56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7"/>
      <c r="W10" s="17" t="s">
        <v>57</v>
      </c>
      <c r="X10" s="163"/>
      <c r="Y10" s="163"/>
      <c r="Z10" s="163"/>
      <c r="AA10" s="163"/>
      <c r="AB10" s="55" t="s">
        <v>58</v>
      </c>
    </row>
    <row r="11" spans="1:28" ht="7.5" customHeight="1" x14ac:dyDescent="0.15"/>
    <row r="12" spans="1:28" ht="15" x14ac:dyDescent="0.15">
      <c r="A12" s="40" t="s">
        <v>22</v>
      </c>
      <c r="B12" s="40"/>
      <c r="G12" s="21"/>
      <c r="H12" s="62"/>
      <c r="I12" s="63"/>
      <c r="J12" s="64" t="s">
        <v>54</v>
      </c>
      <c r="K12" s="65"/>
      <c r="L12" s="65"/>
      <c r="M12" s="65"/>
      <c r="N12" s="65"/>
      <c r="O12" s="65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8" ht="17.25" x14ac:dyDescent="0.15">
      <c r="A13" s="18" t="s">
        <v>21</v>
      </c>
      <c r="B13" s="40" t="s">
        <v>142</v>
      </c>
      <c r="C13" s="66"/>
      <c r="D13" s="66"/>
      <c r="E13" s="66"/>
      <c r="F13" s="66"/>
      <c r="G13" s="66"/>
      <c r="H13" s="66"/>
      <c r="I13" s="67"/>
      <c r="J13" s="67"/>
      <c r="K13" s="67"/>
      <c r="L13" s="67"/>
      <c r="M13" s="67"/>
      <c r="N13" s="1"/>
      <c r="O13" s="1"/>
      <c r="P13" s="66"/>
      <c r="Q13" s="66"/>
      <c r="R13" s="66"/>
      <c r="S13" s="66"/>
      <c r="T13" s="23"/>
      <c r="U13" s="41"/>
      <c r="V13" s="41"/>
      <c r="W13" s="41"/>
      <c r="X13" s="41"/>
      <c r="Y13" s="41"/>
    </row>
    <row r="14" spans="1:28" ht="6" customHeight="1" thickBot="1" x14ac:dyDescent="0.2">
      <c r="A14" s="18"/>
      <c r="B14" s="40"/>
      <c r="C14" s="66"/>
      <c r="D14" s="66"/>
      <c r="E14" s="66"/>
      <c r="F14" s="66"/>
      <c r="G14" s="66"/>
      <c r="H14" s="66"/>
      <c r="I14" s="67"/>
      <c r="J14" s="67"/>
      <c r="K14" s="67"/>
      <c r="L14" s="67"/>
      <c r="M14" s="67"/>
      <c r="N14" s="1"/>
      <c r="O14" s="1"/>
      <c r="P14" s="66"/>
      <c r="Q14" s="66"/>
      <c r="R14" s="66"/>
      <c r="S14" s="66"/>
    </row>
    <row r="15" spans="1:28" ht="22.5" customHeight="1" thickBot="1" x14ac:dyDescent="0.2">
      <c r="A15" s="18"/>
      <c r="B15" s="112" t="s">
        <v>135</v>
      </c>
      <c r="C15" s="113"/>
      <c r="D15" s="199" t="s">
        <v>278</v>
      </c>
      <c r="E15" s="200"/>
      <c r="F15" s="200"/>
      <c r="G15" s="200"/>
      <c r="H15" s="200"/>
      <c r="I15" s="200"/>
      <c r="J15" s="201"/>
      <c r="K15" s="202"/>
      <c r="L15" s="67"/>
      <c r="M15" s="71"/>
      <c r="N15" s="76"/>
      <c r="O15" s="76"/>
      <c r="P15" s="77"/>
      <c r="Q15" s="77"/>
      <c r="R15" s="77"/>
      <c r="S15" s="77"/>
      <c r="T15" s="77"/>
      <c r="U15" s="77"/>
      <c r="V15" s="77"/>
      <c r="W15" s="77"/>
    </row>
    <row r="16" spans="1:28" ht="6" customHeight="1" x14ac:dyDescent="0.15">
      <c r="B16" s="18"/>
      <c r="I16" s="21"/>
      <c r="J16" s="21"/>
      <c r="K16" s="21"/>
      <c r="L16" s="21"/>
      <c r="M16" s="21"/>
      <c r="N16" s="1"/>
      <c r="O16" s="1"/>
    </row>
    <row r="17" spans="1:34" ht="22.5" customHeight="1" x14ac:dyDescent="0.15">
      <c r="B17" s="40" t="s">
        <v>68</v>
      </c>
      <c r="G17" s="41"/>
      <c r="H17" s="41"/>
      <c r="I17" s="154"/>
      <c r="J17" s="155"/>
      <c r="K17" s="41" t="s">
        <v>59</v>
      </c>
      <c r="L17" s="168" t="s">
        <v>69</v>
      </c>
      <c r="M17" s="96"/>
      <c r="N17" s="155"/>
      <c r="O17" s="156"/>
      <c r="P17" s="156"/>
      <c r="Q17" s="41" t="s">
        <v>70</v>
      </c>
      <c r="S17" s="116"/>
      <c r="T17" s="116"/>
      <c r="U17" s="41" t="s">
        <v>60</v>
      </c>
      <c r="V17" s="41"/>
      <c r="X17" s="155"/>
      <c r="Y17" s="155"/>
      <c r="Z17" s="41" t="s">
        <v>61</v>
      </c>
    </row>
    <row r="18" spans="1:34" ht="6" customHeight="1" thickBot="1" x14ac:dyDescent="0.2">
      <c r="B18" s="18"/>
      <c r="I18" s="21"/>
      <c r="J18" s="21"/>
      <c r="K18" s="21"/>
      <c r="L18" s="21"/>
      <c r="M18" s="21"/>
      <c r="N18" s="1"/>
      <c r="O18" s="1"/>
    </row>
    <row r="19" spans="1:34" ht="26.25" customHeight="1" x14ac:dyDescent="0.15">
      <c r="A19" s="102" t="s">
        <v>15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4"/>
      <c r="O19" s="56"/>
      <c r="P19" s="114" t="s">
        <v>16</v>
      </c>
      <c r="Q19" s="114"/>
      <c r="R19" s="115"/>
      <c r="S19" s="115"/>
      <c r="T19" s="115"/>
      <c r="U19" s="115"/>
      <c r="V19" s="115"/>
      <c r="W19" s="50"/>
      <c r="X19" s="169" t="s">
        <v>18</v>
      </c>
      <c r="Y19" s="169"/>
      <c r="Z19" s="169"/>
      <c r="AA19" s="170"/>
      <c r="AB19" s="171"/>
    </row>
    <row r="20" spans="1:34" ht="26.25" customHeight="1" thickBot="1" x14ac:dyDescent="0.2">
      <c r="A20" s="109" t="s">
        <v>267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1"/>
      <c r="O20" s="57"/>
      <c r="P20" s="172" t="s">
        <v>17</v>
      </c>
      <c r="Q20" s="172"/>
      <c r="R20" s="173"/>
      <c r="S20" s="173"/>
      <c r="T20" s="173"/>
      <c r="U20" s="173"/>
      <c r="V20" s="173"/>
      <c r="W20" s="51"/>
      <c r="X20" s="174" t="s">
        <v>19</v>
      </c>
      <c r="Y20" s="174"/>
      <c r="Z20" s="174"/>
      <c r="AA20" s="175"/>
      <c r="AB20" s="176"/>
    </row>
    <row r="21" spans="1:34" ht="6" customHeight="1" thickBot="1" x14ac:dyDescent="0.2"/>
    <row r="22" spans="1:34" ht="18.75" customHeight="1" x14ac:dyDescent="0.15">
      <c r="A22" s="53" t="s">
        <v>66</v>
      </c>
      <c r="B22" s="52"/>
      <c r="C22" s="52"/>
      <c r="D22" s="52"/>
      <c r="E22" s="54"/>
      <c r="F22" s="117" t="s">
        <v>8</v>
      </c>
      <c r="G22" s="118"/>
      <c r="H22" s="118"/>
      <c r="I22" s="118"/>
      <c r="J22" s="118"/>
      <c r="K22" s="118"/>
      <c r="L22" s="118"/>
      <c r="M22" s="118"/>
      <c r="N22" s="118"/>
      <c r="O22" s="177" t="s">
        <v>9</v>
      </c>
      <c r="P22" s="103"/>
      <c r="Q22" s="103"/>
      <c r="R22" s="103"/>
      <c r="S22" s="103"/>
      <c r="T22" s="103"/>
      <c r="U22" s="103"/>
      <c r="V22" s="178"/>
      <c r="W22" s="177" t="s">
        <v>10</v>
      </c>
      <c r="X22" s="103"/>
      <c r="Y22" s="103"/>
      <c r="Z22" s="103"/>
      <c r="AA22" s="103"/>
      <c r="AB22" s="179"/>
    </row>
    <row r="23" spans="1:34" ht="54" customHeight="1" x14ac:dyDescent="0.15">
      <c r="A23" s="31"/>
      <c r="B23" s="119" t="s">
        <v>51</v>
      </c>
      <c r="C23" s="120"/>
      <c r="D23" s="121"/>
      <c r="E23" s="122"/>
      <c r="F23" s="43"/>
      <c r="G23" s="126" t="s">
        <v>27</v>
      </c>
      <c r="H23" s="127"/>
      <c r="I23" s="128"/>
      <c r="J23" s="128"/>
      <c r="K23" s="128"/>
      <c r="L23" s="128"/>
      <c r="M23" s="128"/>
      <c r="N23" s="129"/>
      <c r="O23" s="46"/>
      <c r="P23" s="180" t="s">
        <v>28</v>
      </c>
      <c r="Q23" s="180"/>
      <c r="R23" s="180"/>
      <c r="S23" s="180"/>
      <c r="T23" s="180"/>
      <c r="U23" s="180"/>
      <c r="V23" s="180"/>
      <c r="W23" s="44"/>
      <c r="X23" s="97" t="s">
        <v>29</v>
      </c>
      <c r="Y23" s="97"/>
      <c r="Z23" s="97"/>
      <c r="AA23" s="98"/>
      <c r="AB23" s="99"/>
    </row>
    <row r="24" spans="1:34" ht="54" customHeight="1" x14ac:dyDescent="0.15">
      <c r="A24" s="31"/>
      <c r="B24" s="119" t="s">
        <v>44</v>
      </c>
      <c r="C24" s="120"/>
      <c r="D24" s="121"/>
      <c r="E24" s="122"/>
      <c r="F24" s="43"/>
      <c r="G24" s="126" t="s">
        <v>23</v>
      </c>
      <c r="H24" s="127"/>
      <c r="I24" s="128"/>
      <c r="J24" s="128"/>
      <c r="K24" s="128"/>
      <c r="L24" s="128"/>
      <c r="M24" s="128"/>
      <c r="N24" s="129"/>
      <c r="O24" s="46"/>
      <c r="P24" s="97" t="s">
        <v>30</v>
      </c>
      <c r="Q24" s="97"/>
      <c r="R24" s="97"/>
      <c r="S24" s="97"/>
      <c r="T24" s="97"/>
      <c r="U24" s="97"/>
      <c r="V24" s="97"/>
      <c r="W24" s="48"/>
      <c r="X24" s="97" t="s">
        <v>31</v>
      </c>
      <c r="Y24" s="97"/>
      <c r="Z24" s="97"/>
      <c r="AA24" s="98"/>
      <c r="AB24" s="99"/>
    </row>
    <row r="25" spans="1:34" ht="54" customHeight="1" x14ac:dyDescent="0.15">
      <c r="A25" s="31"/>
      <c r="B25" s="119" t="s">
        <v>43</v>
      </c>
      <c r="C25" s="120"/>
      <c r="D25" s="121"/>
      <c r="E25" s="122"/>
      <c r="F25" s="43"/>
      <c r="G25" s="126" t="s">
        <v>55</v>
      </c>
      <c r="H25" s="127"/>
      <c r="I25" s="128"/>
      <c r="J25" s="128"/>
      <c r="K25" s="128"/>
      <c r="L25" s="128"/>
      <c r="M25" s="128"/>
      <c r="N25" s="129"/>
      <c r="O25" s="46"/>
      <c r="P25" s="180" t="s">
        <v>25</v>
      </c>
      <c r="Q25" s="180"/>
      <c r="R25" s="180"/>
      <c r="S25" s="180"/>
      <c r="T25" s="180"/>
      <c r="U25" s="180"/>
      <c r="V25" s="180"/>
      <c r="W25" s="44"/>
      <c r="X25" s="97" t="s">
        <v>26</v>
      </c>
      <c r="Y25" s="97"/>
      <c r="Z25" s="97"/>
      <c r="AA25" s="98"/>
      <c r="AB25" s="99"/>
    </row>
    <row r="26" spans="1:34" ht="54" customHeight="1" x14ac:dyDescent="0.15">
      <c r="A26" s="31"/>
      <c r="B26" s="195" t="s">
        <v>176</v>
      </c>
      <c r="C26" s="196"/>
      <c r="D26" s="196"/>
      <c r="E26" s="197"/>
      <c r="F26" s="43"/>
      <c r="G26" s="126" t="s">
        <v>186</v>
      </c>
      <c r="H26" s="127"/>
      <c r="I26" s="128"/>
      <c r="J26" s="128"/>
      <c r="K26" s="128"/>
      <c r="L26" s="128"/>
      <c r="M26" s="128"/>
      <c r="N26" s="129"/>
      <c r="O26" s="46"/>
      <c r="P26" s="180" t="s">
        <v>187</v>
      </c>
      <c r="Q26" s="180"/>
      <c r="R26" s="180"/>
      <c r="S26" s="180"/>
      <c r="T26" s="180"/>
      <c r="U26" s="180"/>
      <c r="V26" s="180"/>
      <c r="W26" s="44"/>
      <c r="X26" s="97" t="s">
        <v>188</v>
      </c>
      <c r="Y26" s="97"/>
      <c r="Z26" s="97"/>
      <c r="AA26" s="98"/>
      <c r="AB26" s="99"/>
    </row>
    <row r="27" spans="1:34" ht="54" customHeight="1" x14ac:dyDescent="0.15">
      <c r="A27" s="31"/>
      <c r="B27" s="119" t="s">
        <v>45</v>
      </c>
      <c r="C27" s="120"/>
      <c r="D27" s="121"/>
      <c r="E27" s="122"/>
      <c r="F27" s="43"/>
      <c r="G27" s="126" t="s">
        <v>71</v>
      </c>
      <c r="H27" s="127"/>
      <c r="I27" s="128"/>
      <c r="J27" s="128"/>
      <c r="K27" s="128"/>
      <c r="L27" s="128"/>
      <c r="M27" s="128"/>
      <c r="N27" s="129"/>
      <c r="O27" s="46"/>
      <c r="P27" s="97" t="s">
        <v>72</v>
      </c>
      <c r="Q27" s="97"/>
      <c r="R27" s="97"/>
      <c r="S27" s="97"/>
      <c r="T27" s="97"/>
      <c r="U27" s="97"/>
      <c r="V27" s="97"/>
      <c r="W27" s="44"/>
      <c r="X27" s="97" t="s">
        <v>73</v>
      </c>
      <c r="Y27" s="97"/>
      <c r="Z27" s="97"/>
      <c r="AA27" s="98"/>
      <c r="AB27" s="99"/>
    </row>
    <row r="28" spans="1:34" ht="54" customHeight="1" x14ac:dyDescent="0.15">
      <c r="A28" s="31"/>
      <c r="B28" s="195" t="s">
        <v>122</v>
      </c>
      <c r="C28" s="124"/>
      <c r="D28" s="124"/>
      <c r="E28" s="125"/>
      <c r="F28" s="43"/>
      <c r="G28" s="126" t="str">
        <f>VLOOKUP($B$28,副作用一覧!$A$3:$D$9,2,FALSE)</f>
        <v>不定期または間欠的な症状；便軟化薬/緩下薬/食事の工夫/浣腸を不定期に使用</v>
      </c>
      <c r="H28" s="128"/>
      <c r="I28" s="128"/>
      <c r="J28" s="128"/>
      <c r="K28" s="128"/>
      <c r="L28" s="128"/>
      <c r="M28" s="128"/>
      <c r="N28" s="129"/>
      <c r="O28" s="70"/>
      <c r="P28" s="93" t="str">
        <f>VLOOKUP($B$28,副作用一覧!$A$3:$D$9,3,FALSE)</f>
        <v>緩下薬または浣腸の定期的な使用を要する持続的症状；身の回り以外の日常生活動作の制限</v>
      </c>
      <c r="Q28" s="147"/>
      <c r="R28" s="147"/>
      <c r="S28" s="147"/>
      <c r="T28" s="147"/>
      <c r="U28" s="147"/>
      <c r="V28" s="148"/>
      <c r="W28" s="68"/>
      <c r="X28" s="98" t="str">
        <f>VLOOKUP($B$28,副作用一覧!$A$3:$D$9,4,FALSE)</f>
        <v>摘便を要する頑固な便秘；身の回りの日常生活動作の制限</v>
      </c>
      <c r="Y28" s="149"/>
      <c r="Z28" s="149"/>
      <c r="AA28" s="149"/>
      <c r="AB28" s="150"/>
    </row>
    <row r="29" spans="1:34" ht="54" customHeight="1" x14ac:dyDescent="0.15">
      <c r="A29" s="31"/>
      <c r="B29" s="119" t="str">
        <f>VLOOKUP($D$15,薬剤別副作用!$B$3:$I$32,2,FALSE)</f>
        <v>ざ瘡様皮疹</v>
      </c>
      <c r="C29" s="120"/>
      <c r="D29" s="121"/>
      <c r="E29" s="122"/>
      <c r="F29" s="43"/>
      <c r="G29" s="126" t="str">
        <f>VLOOKUP($B$29,副作用一覧!$A$3:$D$31,2,FALSE)</f>
        <v>体表面積の＜10％を占める紅色丘疹または膿疱でそう痒や圧痛の有無は問わない</v>
      </c>
      <c r="H29" s="127"/>
      <c r="I29" s="128"/>
      <c r="J29" s="128"/>
      <c r="K29" s="128"/>
      <c r="L29" s="128"/>
      <c r="M29" s="128"/>
      <c r="N29" s="129"/>
      <c r="O29" s="46"/>
      <c r="P29" s="92" t="str">
        <f>VLOOKUP($B$29,副作用一覧!$A$3:$D$31,3,FALSE)</f>
        <v>体表面積の10-30％を占める紅色丘疹または膿疱で、中等度、高度の症状を伴う；身の回り以外の日常生活動作の制限</v>
      </c>
      <c r="Q29" s="92"/>
      <c r="R29" s="92"/>
      <c r="S29" s="92"/>
      <c r="T29" s="92"/>
      <c r="U29" s="92"/>
      <c r="V29" s="92"/>
      <c r="W29" s="48"/>
      <c r="X29" s="97" t="str">
        <f>VLOOKUP($B$29,副作用一覧!$A$3:$D$31,4,FALSE)</f>
        <v>体表面積の＞30％を占める紅色丘疹または膿疱で、中等度、高度の症状を伴う；身の回りの日常生活動作の制限</v>
      </c>
      <c r="Y29" s="97"/>
      <c r="Z29" s="97"/>
      <c r="AA29" s="98"/>
      <c r="AB29" s="99"/>
    </row>
    <row r="30" spans="1:34" ht="56.25" customHeight="1" x14ac:dyDescent="0.15">
      <c r="A30" s="31"/>
      <c r="B30" s="119" t="str">
        <f>VLOOKUP($D$15,薬剤別副作用!$B$3:$I$32,3,FALSE)</f>
        <v>皮膚乾燥</v>
      </c>
      <c r="C30" s="120"/>
      <c r="D30" s="121"/>
      <c r="E30" s="122"/>
      <c r="F30" s="43"/>
      <c r="G30" s="126" t="str">
        <f>VLOOKUP($B$30,副作用一覧!$A$3:$D$31,2,FALSE)</f>
        <v>体表面積の＜10％を占め、紅斑やそう痒は伴わない</v>
      </c>
      <c r="H30" s="127"/>
      <c r="I30" s="128"/>
      <c r="J30" s="128"/>
      <c r="K30" s="128"/>
      <c r="L30" s="128"/>
      <c r="M30" s="128"/>
      <c r="N30" s="129"/>
      <c r="O30" s="46"/>
      <c r="P30" s="92" t="str">
        <f>VLOOKUP($B$30,副作用一覧!$A$3:$D$31,3,FALSE)</f>
        <v>体表面積の10-30％を占め、紅斑またはそう痒を伴う；身の回り以外の日常生活動作の制限</v>
      </c>
      <c r="Q30" s="92"/>
      <c r="R30" s="92"/>
      <c r="S30" s="92"/>
      <c r="T30" s="92"/>
      <c r="U30" s="92"/>
      <c r="V30" s="92"/>
      <c r="W30" s="44"/>
      <c r="X30" s="97" t="str">
        <f>VLOOKUP($B$30,副作用一覧!$A$3:$D$31,4,FALSE)</f>
        <v>体表面積の＞30％を占め、そう痒を伴う；身の回りの日常生活動作の制限</v>
      </c>
      <c r="Y30" s="97"/>
      <c r="Z30" s="97"/>
      <c r="AA30" s="98"/>
      <c r="AB30" s="99"/>
    </row>
    <row r="31" spans="1:34" ht="54" customHeight="1" x14ac:dyDescent="0.15">
      <c r="A31" s="31"/>
      <c r="B31" s="119" t="str">
        <f>VLOOKUP($D$15,薬剤別副作用!$B$3:$I$32,4,FALSE)</f>
        <v>そう痒症</v>
      </c>
      <c r="C31" s="120"/>
      <c r="D31" s="121"/>
      <c r="E31" s="122"/>
      <c r="F31" s="43"/>
      <c r="G31" s="126" t="str">
        <f>VLOOKUP($B$31,副作用一覧!$A$3:$D$31,2,FALSE)</f>
        <v>軽度または限局性；局所的治療を要する</v>
      </c>
      <c r="H31" s="127"/>
      <c r="I31" s="128"/>
      <c r="J31" s="128"/>
      <c r="K31" s="128"/>
      <c r="L31" s="128"/>
      <c r="M31" s="128"/>
      <c r="N31" s="129"/>
      <c r="O31" s="46"/>
      <c r="P31" s="92" t="str">
        <f>VLOOKUP($B$31,副作用一覧!$A$3:$D$31,3,FALSE)</f>
        <v>広範囲かつ間欠性；掻破による皮膚の変化（例：浮腫、丘疹形成、擦過など）；身の回り以外の日常生活動作の制限</v>
      </c>
      <c r="Q31" s="92"/>
      <c r="R31" s="92"/>
      <c r="S31" s="92"/>
      <c r="T31" s="92"/>
      <c r="U31" s="92"/>
      <c r="V31" s="92"/>
      <c r="W31" s="44"/>
      <c r="X31" s="97" t="str">
        <f>VLOOKUP($B$31,副作用一覧!$A$3:$D$31,4,FALSE)</f>
        <v>広範囲かつ常時；身の回りの日常生活動作や睡眠の制限</v>
      </c>
      <c r="Y31" s="97"/>
      <c r="Z31" s="97"/>
      <c r="AA31" s="98"/>
      <c r="AB31" s="99"/>
    </row>
    <row r="32" spans="1:34" ht="54" customHeight="1" x14ac:dyDescent="0.15">
      <c r="A32" s="31"/>
      <c r="B32" s="119" t="str">
        <f>VLOOKUP($D$15,薬剤別副作用!$B$3:$I$32,5,FALSE)</f>
        <v>爪囲炎</v>
      </c>
      <c r="C32" s="120"/>
      <c r="D32" s="121"/>
      <c r="E32" s="122"/>
      <c r="F32" s="45"/>
      <c r="G32" s="126" t="str">
        <f>VLOOKUP($B$32,副作用一覧!$A$3:$D$31,2,FALSE)</f>
        <v>爪壁の浮腫や紅斑；角質の剥離</v>
      </c>
      <c r="H32" s="127"/>
      <c r="I32" s="128"/>
      <c r="J32" s="128"/>
      <c r="K32" s="128"/>
      <c r="L32" s="128"/>
      <c r="M32" s="128"/>
      <c r="N32" s="129"/>
      <c r="O32" s="47"/>
      <c r="P32" s="92" t="str">
        <f>VLOOKUP($B$32,副作用一覧!$A$3:$D$31,3,FALSE)</f>
        <v>局所的治療を要する；疼痛を伴う爪壁の浮腫や紅斑；滲出液や爪の分離を伴う；身の回り以外の日常生活動作の制限</v>
      </c>
      <c r="Q32" s="92"/>
      <c r="R32" s="92"/>
      <c r="S32" s="92"/>
      <c r="T32" s="92"/>
      <c r="U32" s="92"/>
      <c r="V32" s="92"/>
      <c r="W32" s="45"/>
      <c r="X32" s="97" t="str">
        <f>VLOOKUP($B$32,副作用一覧!$A$3:$D$31,4,FALSE)</f>
        <v>外科的処置を要する；抗菌薬の静脈内投与を要する；身の回りの日常生活動作の制限</v>
      </c>
      <c r="Y32" s="97"/>
      <c r="Z32" s="97"/>
      <c r="AA32" s="98"/>
      <c r="AB32" s="99"/>
      <c r="AH32" s="8"/>
    </row>
    <row r="33" spans="1:34" ht="30" customHeight="1" x14ac:dyDescent="0.15">
      <c r="A33" s="123" t="str">
        <f>VLOOKUP($D$15,薬剤別副作用!$B$3:$I$32,6,FALSE)</f>
        <v>低Mg血症（悪心、脱力、振戦、傾眠、筋痙攣など）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5"/>
      <c r="O33" s="74"/>
      <c r="P33" s="91" t="str">
        <f>VLOOKUP($A$33,副作用一覧!$A$3:$D$31,2,FALSE)</f>
        <v>なし</v>
      </c>
      <c r="Q33" s="92"/>
      <c r="R33" s="92"/>
      <c r="S33" s="92"/>
      <c r="T33" s="92"/>
      <c r="U33" s="92"/>
      <c r="V33" s="93"/>
      <c r="W33" s="38"/>
      <c r="X33" s="97" t="str">
        <f>VLOOKUP($A$33,副作用一覧!$A$3:$D$31,3,FALSE)</f>
        <v>あり</v>
      </c>
      <c r="Y33" s="97"/>
      <c r="Z33" s="97"/>
      <c r="AA33" s="98"/>
      <c r="AB33" s="99"/>
      <c r="AH33" s="8"/>
    </row>
    <row r="34" spans="1:34" ht="30" customHeight="1" x14ac:dyDescent="0.15">
      <c r="A34" s="123" t="str">
        <f>VLOOKUP($D$15,薬剤別副作用!$B$3:$I$32,7,FALSE)</f>
        <v>血栓塞栓症（胸痛、意識障害、言語障害、麻痺など）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5"/>
      <c r="O34" s="74"/>
      <c r="P34" s="91" t="str">
        <f>VLOOKUP($A$34,副作用一覧!$A$3:$D$31,2,FALSE)</f>
        <v>なし</v>
      </c>
      <c r="Q34" s="92"/>
      <c r="R34" s="92"/>
      <c r="S34" s="92"/>
      <c r="T34" s="92"/>
      <c r="U34" s="92"/>
      <c r="V34" s="93"/>
      <c r="W34" s="38"/>
      <c r="X34" s="97" t="str">
        <f>VLOOKUP($A$34,副作用一覧!$A$3:$D$31,3,FALSE)</f>
        <v>あり</v>
      </c>
      <c r="Y34" s="97"/>
      <c r="Z34" s="97"/>
      <c r="AA34" s="98"/>
      <c r="AB34" s="99"/>
      <c r="AH34" s="8"/>
    </row>
    <row r="35" spans="1:34" ht="30" customHeight="1" thickBot="1" x14ac:dyDescent="0.2">
      <c r="A35" s="139" t="str">
        <f>VLOOKUP($D$15,薬剤別副作用!$B$3:$I$32,8,FALSE)</f>
        <v>心障害（動悸、息切れ、頻脈、末梢性浮腫など）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1"/>
      <c r="O35" s="75"/>
      <c r="P35" s="140" t="str">
        <f>VLOOKUP($A$35,副作用一覧!$A$3:$D$31,2,FALSE)</f>
        <v>なし</v>
      </c>
      <c r="Q35" s="140"/>
      <c r="R35" s="140"/>
      <c r="S35" s="140"/>
      <c r="T35" s="140"/>
      <c r="U35" s="140"/>
      <c r="V35" s="141"/>
      <c r="W35" s="69"/>
      <c r="X35" s="144" t="str">
        <f>VLOOKUP($A$35,副作用一覧!$A$3:$D$31,3,FALSE)</f>
        <v>あり</v>
      </c>
      <c r="Y35" s="144"/>
      <c r="Z35" s="144"/>
      <c r="AA35" s="145"/>
      <c r="AB35" s="146"/>
      <c r="AH35" s="8"/>
    </row>
    <row r="36" spans="1:34" ht="11.25" customHeight="1" x14ac:dyDescent="0.15">
      <c r="R36" s="142" t="s">
        <v>41</v>
      </c>
      <c r="S36" s="142"/>
      <c r="T36" s="143"/>
      <c r="U36" s="143"/>
      <c r="V36" s="143"/>
      <c r="W36" s="143"/>
      <c r="X36" s="143"/>
      <c r="Y36" s="143"/>
      <c r="Z36" s="143"/>
      <c r="AA36" s="143"/>
      <c r="AB36" s="143"/>
      <c r="AH36" s="27"/>
    </row>
    <row r="37" spans="1:34" ht="18.75" customHeight="1" thickBot="1" x14ac:dyDescent="0.2">
      <c r="A37" s="41" t="s">
        <v>42</v>
      </c>
      <c r="B37" s="1"/>
      <c r="N37" s="20"/>
      <c r="O37" s="20"/>
      <c r="AH37" s="8"/>
    </row>
    <row r="38" spans="1:34" ht="22.5" customHeight="1" x14ac:dyDescent="0.15">
      <c r="A38" s="12" t="s">
        <v>67</v>
      </c>
      <c r="B38" s="9"/>
      <c r="C38" s="4"/>
      <c r="D38" s="4"/>
      <c r="E38" s="4"/>
      <c r="F38" s="4"/>
      <c r="G38" s="4"/>
      <c r="H38" s="4"/>
      <c r="I38" s="4"/>
      <c r="J38" s="4"/>
      <c r="K38" s="4"/>
      <c r="L38" s="9" t="s">
        <v>53</v>
      </c>
      <c r="M38" s="9"/>
      <c r="N38" s="132"/>
      <c r="O38" s="133"/>
      <c r="P38" s="133"/>
      <c r="Q38" s="133"/>
      <c r="R38" s="133"/>
      <c r="S38" s="133"/>
      <c r="T38" s="133"/>
      <c r="U38" s="60"/>
      <c r="V38" s="4"/>
      <c r="W38" s="4"/>
      <c r="X38" s="4"/>
      <c r="Y38" s="30" t="s">
        <v>24</v>
      </c>
      <c r="Z38" s="134"/>
      <c r="AA38" s="135"/>
      <c r="AB38" s="136"/>
      <c r="AH38" s="8"/>
    </row>
    <row r="39" spans="1:34" ht="22.5" customHeight="1" x14ac:dyDescent="0.15">
      <c r="A39" s="29" t="s">
        <v>62</v>
      </c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8"/>
      <c r="O39" s="137"/>
      <c r="P39" s="138"/>
      <c r="Q39" s="138"/>
      <c r="R39" s="138"/>
      <c r="S39" s="138"/>
      <c r="T39" s="138"/>
      <c r="U39" s="138"/>
      <c r="V39" s="138"/>
      <c r="W39" s="138"/>
      <c r="X39" s="138"/>
      <c r="Y39" s="8" t="s">
        <v>63</v>
      </c>
      <c r="Z39" s="2"/>
      <c r="AA39" s="2"/>
      <c r="AB39" s="6"/>
      <c r="AH39" s="8"/>
    </row>
    <row r="40" spans="1:34" ht="22.5" customHeight="1" x14ac:dyDescent="0.15">
      <c r="A40" s="35" t="s">
        <v>64</v>
      </c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8"/>
      <c r="O40" s="28"/>
      <c r="P40" s="2"/>
      <c r="Q40" s="2"/>
      <c r="R40" s="100"/>
      <c r="S40" s="100"/>
      <c r="T40" s="100"/>
      <c r="U40" s="100"/>
      <c r="V40" s="100"/>
      <c r="W40" s="100"/>
      <c r="X40" s="100"/>
      <c r="Y40" s="100"/>
      <c r="Z40" s="100"/>
      <c r="AA40" s="8" t="s">
        <v>65</v>
      </c>
      <c r="AB40" s="6"/>
      <c r="AH40" s="8"/>
    </row>
    <row r="41" spans="1:34" ht="18.75" customHeight="1" x14ac:dyDescent="0.1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4"/>
      <c r="AH41" s="8"/>
    </row>
    <row r="42" spans="1:34" x14ac:dyDescent="0.1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7"/>
    </row>
    <row r="43" spans="1:34" ht="13.5" customHeight="1" x14ac:dyDescent="0.15">
      <c r="A43" s="185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7"/>
    </row>
    <row r="44" spans="1:34" ht="7.5" customHeight="1" thickBot="1" x14ac:dyDescent="0.2">
      <c r="A44" s="188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90"/>
    </row>
    <row r="45" spans="1:34" ht="6" customHeight="1" x14ac:dyDescent="0.15"/>
    <row r="46" spans="1:34" ht="18" thickBot="1" x14ac:dyDescent="0.2">
      <c r="A46" s="41" t="s">
        <v>52</v>
      </c>
      <c r="B46" s="1"/>
    </row>
    <row r="47" spans="1:34" x14ac:dyDescent="0.15">
      <c r="A47" s="191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3"/>
    </row>
    <row r="48" spans="1:34" x14ac:dyDescent="0.15">
      <c r="A48" s="185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87"/>
    </row>
    <row r="49" spans="1:28" x14ac:dyDescent="0.15">
      <c r="A49" s="185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87"/>
    </row>
    <row r="50" spans="1:28" x14ac:dyDescent="0.15">
      <c r="A50" s="185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87"/>
    </row>
    <row r="51" spans="1:28" ht="33" customHeight="1" thickBot="1" x14ac:dyDescent="0.2">
      <c r="A51" s="188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90"/>
    </row>
    <row r="52" spans="1:28" ht="14.25" x14ac:dyDescent="0.15">
      <c r="A52" s="19" t="s">
        <v>20</v>
      </c>
      <c r="B52" s="19"/>
      <c r="T52" s="181" t="s">
        <v>274</v>
      </c>
      <c r="U52" s="143"/>
      <c r="V52" s="143"/>
      <c r="W52" s="143"/>
      <c r="X52" s="143"/>
      <c r="Y52" s="143"/>
      <c r="Z52" s="143"/>
      <c r="AA52" s="143"/>
      <c r="AB52" s="143"/>
    </row>
  </sheetData>
  <mergeCells count="90">
    <mergeCell ref="B28:E28"/>
    <mergeCell ref="G28:N28"/>
    <mergeCell ref="B23:E23"/>
    <mergeCell ref="G26:N26"/>
    <mergeCell ref="G27:N27"/>
    <mergeCell ref="G25:N25"/>
    <mergeCell ref="G23:N23"/>
    <mergeCell ref="G24:N24"/>
    <mergeCell ref="B24:E24"/>
    <mergeCell ref="B25:E25"/>
    <mergeCell ref="B26:E26"/>
    <mergeCell ref="B27:E27"/>
    <mergeCell ref="X23:AB23"/>
    <mergeCell ref="X24:AB24"/>
    <mergeCell ref="P23:V23"/>
    <mergeCell ref="P24:V24"/>
    <mergeCell ref="T52:AB52"/>
    <mergeCell ref="A41:AB44"/>
    <mergeCell ref="A47:AB51"/>
    <mergeCell ref="X32:AB32"/>
    <mergeCell ref="X29:AB29"/>
    <mergeCell ref="X25:AB25"/>
    <mergeCell ref="X30:AB30"/>
    <mergeCell ref="X31:AB31"/>
    <mergeCell ref="P25:V25"/>
    <mergeCell ref="P26:V26"/>
    <mergeCell ref="P27:V27"/>
    <mergeCell ref="X26:AB26"/>
    <mergeCell ref="X19:AB19"/>
    <mergeCell ref="P20:V20"/>
    <mergeCell ref="X20:AB20"/>
    <mergeCell ref="O22:V22"/>
    <mergeCell ref="W22:AB22"/>
    <mergeCell ref="X27:AB27"/>
    <mergeCell ref="Y1:AB1"/>
    <mergeCell ref="I17:J17"/>
    <mergeCell ref="N17:P17"/>
    <mergeCell ref="X17:Y17"/>
    <mergeCell ref="R6:AB6"/>
    <mergeCell ref="R7:AB7"/>
    <mergeCell ref="R9:AB9"/>
    <mergeCell ref="X10:AA10"/>
    <mergeCell ref="P1:V1"/>
    <mergeCell ref="A1:M1"/>
    <mergeCell ref="R8:AB8"/>
    <mergeCell ref="B7:D7"/>
    <mergeCell ref="C10:F10"/>
    <mergeCell ref="G7:K7"/>
    <mergeCell ref="L17:M17"/>
    <mergeCell ref="C8:K8"/>
    <mergeCell ref="R40:Z40"/>
    <mergeCell ref="N38:T38"/>
    <mergeCell ref="Z38:AB38"/>
    <mergeCell ref="O39:X39"/>
    <mergeCell ref="A35:N35"/>
    <mergeCell ref="P35:V35"/>
    <mergeCell ref="R36:AB36"/>
    <mergeCell ref="X35:AB35"/>
    <mergeCell ref="P28:V28"/>
    <mergeCell ref="X28:AB28"/>
    <mergeCell ref="A34:N34"/>
    <mergeCell ref="P29:V29"/>
    <mergeCell ref="P30:V30"/>
    <mergeCell ref="P31:V31"/>
    <mergeCell ref="P32:V32"/>
    <mergeCell ref="X33:AB33"/>
    <mergeCell ref="A33:N33"/>
    <mergeCell ref="B31:E31"/>
    <mergeCell ref="P33:V33"/>
    <mergeCell ref="G29:N29"/>
    <mergeCell ref="G30:N30"/>
    <mergeCell ref="G31:N31"/>
    <mergeCell ref="G32:N32"/>
    <mergeCell ref="B29:E29"/>
    <mergeCell ref="P34:V34"/>
    <mergeCell ref="D4:Z4"/>
    <mergeCell ref="X34:AB34"/>
    <mergeCell ref="C9:K9"/>
    <mergeCell ref="A19:N19"/>
    <mergeCell ref="O8:Q8"/>
    <mergeCell ref="O9:Q9"/>
    <mergeCell ref="A20:N20"/>
    <mergeCell ref="B15:C15"/>
    <mergeCell ref="P19:V19"/>
    <mergeCell ref="D15:K15"/>
    <mergeCell ref="S17:T17"/>
    <mergeCell ref="O7:Q7"/>
    <mergeCell ref="F22:N22"/>
    <mergeCell ref="B32:E32"/>
    <mergeCell ref="B30:E30"/>
  </mergeCells>
  <phoneticPr fontI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27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27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27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27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219075</xdr:rowOff>
                  </from>
                  <to>
                    <xdr:col>22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219075</xdr:rowOff>
                  </from>
                  <to>
                    <xdr:col>22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219075</xdr:rowOff>
                  </from>
                  <to>
                    <xdr:col>22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219075</xdr:rowOff>
                  </from>
                  <to>
                    <xdr:col>22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27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27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219075</xdr:rowOff>
                  </from>
                  <to>
                    <xdr:col>22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219075</xdr:rowOff>
                  </from>
                  <to>
                    <xdr:col>0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219075</xdr:rowOff>
                  </from>
                  <to>
                    <xdr:col>5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219075</xdr:rowOff>
                  </from>
                  <to>
                    <xdr:col>22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27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27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219075</xdr:rowOff>
                  </from>
                  <to>
                    <xdr:col>0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219075</xdr:rowOff>
                  </from>
                  <to>
                    <xdr:col>0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219075</xdr:rowOff>
                  </from>
                  <to>
                    <xdr:col>5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219075</xdr:rowOff>
                  </from>
                  <to>
                    <xdr:col>5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219075</xdr:rowOff>
                  </from>
                  <to>
                    <xdr:col>14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219075</xdr:rowOff>
                  </from>
                  <to>
                    <xdr:col>14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29</xdr:row>
                    <xdr:rowOff>219075</xdr:rowOff>
                  </from>
                  <to>
                    <xdr:col>22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Option Button 64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219075</xdr:rowOff>
                  </from>
                  <to>
                    <xdr:col>22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Group Box 68">
              <controlPr defaultSize="0" autoFill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27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Group Box 69">
              <controlPr defaultSize="0" autoFill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27</xdr:col>
                    <xdr:colOff>161925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295275</xdr:rowOff>
                  </from>
                  <to>
                    <xdr:col>0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295275</xdr:rowOff>
                  </from>
                  <to>
                    <xdr:col>5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295275</xdr:rowOff>
                  </from>
                  <to>
                    <xdr:col>14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Option Button 73">
              <controlPr defaultSize="0" autoFill="0" autoLine="0" autoPict="0">
                <anchor moveWithCells="1">
                  <from>
                    <xdr:col>22</xdr:col>
                    <xdr:colOff>0</xdr:colOff>
                    <xdr:row>31</xdr:row>
                    <xdr:rowOff>295275</xdr:rowOff>
                  </from>
                  <to>
                    <xdr:col>22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Option Button 75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76200</xdr:rowOff>
                  </from>
                  <to>
                    <xdr:col>14</xdr:col>
                    <xdr:colOff>190500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Option Button 76">
              <controlPr defaultSize="0" autoFill="0" autoLine="0" autoPict="0">
                <anchor moveWithCells="1">
                  <from>
                    <xdr:col>22</xdr:col>
                    <xdr:colOff>9525</xdr:colOff>
                    <xdr:row>33</xdr:row>
                    <xdr:rowOff>95250</xdr:rowOff>
                  </from>
                  <to>
                    <xdr:col>22</xdr:col>
                    <xdr:colOff>200025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57150</xdr:rowOff>
                  </from>
                  <to>
                    <xdr:col>14</xdr:col>
                    <xdr:colOff>190500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Option Button 78">
              <controlPr defaultSize="0" autoFill="0" autoLine="0" autoPict="0">
                <anchor moveWithCells="1">
                  <from>
                    <xdr:col>22</xdr:col>
                    <xdr:colOff>0</xdr:colOff>
                    <xdr:row>32</xdr:row>
                    <xdr:rowOff>66675</xdr:rowOff>
                  </from>
                  <to>
                    <xdr:col>22</xdr:col>
                    <xdr:colOff>190500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9</xdr:row>
                    <xdr:rowOff>19050</xdr:rowOff>
                  </from>
                  <to>
                    <xdr:col>8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19050</xdr:rowOff>
                  </from>
                  <to>
                    <xdr:col>15</xdr:col>
                    <xdr:colOff>133350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16</xdr:col>
                    <xdr:colOff>104775</xdr:colOff>
                    <xdr:row>9</xdr:row>
                    <xdr:rowOff>19050</xdr:rowOff>
                  </from>
                  <to>
                    <xdr:col>16</xdr:col>
                    <xdr:colOff>295275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19</xdr:col>
                    <xdr:colOff>228600</xdr:colOff>
                    <xdr:row>9</xdr:row>
                    <xdr:rowOff>9525</xdr:rowOff>
                  </from>
                  <to>
                    <xdr:col>19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16</xdr:row>
                    <xdr:rowOff>28575</xdr:rowOff>
                  </from>
                  <to>
                    <xdr:col>2</xdr:col>
                    <xdr:colOff>914400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16</xdr:row>
                    <xdr:rowOff>28575</xdr:rowOff>
                  </from>
                  <to>
                    <xdr:col>4</xdr:col>
                    <xdr:colOff>133350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19</xdr:row>
                    <xdr:rowOff>0</xdr:rowOff>
                  </from>
                  <to>
                    <xdr:col>27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47625</xdr:rowOff>
                  </from>
                  <to>
                    <xdr:col>14</xdr:col>
                    <xdr:colOff>190500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47625</xdr:rowOff>
                  </from>
                  <to>
                    <xdr:col>14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Option Button 95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47625</xdr:rowOff>
                  </from>
                  <to>
                    <xdr:col>22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Option Button 96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47625</xdr:rowOff>
                  </from>
                  <to>
                    <xdr:col>22</xdr:col>
                    <xdr:colOff>200025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28575</xdr:rowOff>
                  </from>
                  <to>
                    <xdr:col>6</xdr:col>
                    <xdr:colOff>485775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8</xdr:col>
                    <xdr:colOff>200025</xdr:colOff>
                    <xdr:row>37</xdr:row>
                    <xdr:rowOff>19050</xdr:rowOff>
                  </from>
                  <to>
                    <xdr:col>9</xdr:col>
                    <xdr:colOff>28575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38</xdr:row>
                    <xdr:rowOff>19050</xdr:rowOff>
                  </from>
                  <to>
                    <xdr:col>2</xdr:col>
                    <xdr:colOff>295275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38</xdr:row>
                    <xdr:rowOff>28575</xdr:rowOff>
                  </from>
                  <to>
                    <xdr:col>6</xdr:col>
                    <xdr:colOff>152400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38</xdr:row>
                    <xdr:rowOff>28575</xdr:rowOff>
                  </from>
                  <to>
                    <xdr:col>11</xdr:col>
                    <xdr:colOff>238125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228600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6</xdr:col>
                    <xdr:colOff>390525</xdr:colOff>
                    <xdr:row>39</xdr:row>
                    <xdr:rowOff>28575</xdr:rowOff>
                  </from>
                  <to>
                    <xdr:col>7</xdr:col>
                    <xdr:colOff>47625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39</xdr:row>
                    <xdr:rowOff>28575</xdr:rowOff>
                  </from>
                  <to>
                    <xdr:col>10</xdr:col>
                    <xdr:colOff>142875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419100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Group Box 119">
              <controlPr defaultSize="0" autoFill="0" autoPict="0">
                <anchor moveWithCells="1">
                  <from>
                    <xdr:col>14</xdr:col>
                    <xdr:colOff>9525</xdr:colOff>
                    <xdr:row>33</xdr:row>
                    <xdr:rowOff>0</xdr:rowOff>
                  </from>
                  <to>
                    <xdr:col>27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5" name="Group Box 120">
              <controlPr defaultSize="0" autoFill="0" autoPict="0">
                <anchor moveWithCells="1">
                  <from>
                    <xdr:col>14</xdr:col>
                    <xdr:colOff>9525</xdr:colOff>
                    <xdr:row>34</xdr:row>
                    <xdr:rowOff>0</xdr:rowOff>
                  </from>
                  <to>
                    <xdr:col>27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Option Button 123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76200</xdr:rowOff>
                  </from>
                  <to>
                    <xdr:col>14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7" name="Option Button 125">
              <controlPr defaultSize="0" autoFill="0" autoLine="0" autoPict="0">
                <anchor moveWithCells="1">
                  <from>
                    <xdr:col>22</xdr:col>
                    <xdr:colOff>0</xdr:colOff>
                    <xdr:row>34</xdr:row>
                    <xdr:rowOff>76200</xdr:rowOff>
                  </from>
                  <to>
                    <xdr:col>22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8" name="Group Box 129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27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9" name="Option Button 13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Option Button 131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Option Button 13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Option Button 133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219075</xdr:rowOff>
                  </from>
                  <to>
                    <xdr:col>22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3" name="Group Box 135">
              <controlPr defaultSize="0" autoFill="0" autoPict="0">
                <anchor moveWithCells="1">
                  <from>
                    <xdr:col>14</xdr:col>
                    <xdr:colOff>9525</xdr:colOff>
                    <xdr:row>18</xdr:row>
                    <xdr:rowOff>0</xdr:rowOff>
                  </from>
                  <to>
                    <xdr:col>27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副作用一覧!$A$3:$A$9</xm:f>
          </x14:formula1>
          <xm:sqref>B28:E28</xm:sqref>
        </x14:dataValidation>
        <x14:dataValidation type="list" allowBlank="1" showInputMessage="1" showErrorMessage="1">
          <x14:formula1>
            <xm:f>薬剤別副作用!$B$3:$B$32</xm:f>
          </x14:formula1>
          <xm:sqref>D15:K15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29" sqref="A29"/>
    </sheetView>
  </sheetViews>
  <sheetFormatPr defaultRowHeight="13.5" x14ac:dyDescent="0.15"/>
  <cols>
    <col min="1" max="1" width="25" customWidth="1"/>
    <col min="2" max="4" width="38.625" customWidth="1"/>
  </cols>
  <sheetData>
    <row r="1" spans="1:4" x14ac:dyDescent="0.15">
      <c r="A1" t="s">
        <v>175</v>
      </c>
    </row>
    <row r="2" spans="1:4" x14ac:dyDescent="0.15">
      <c r="A2" s="26" t="s">
        <v>7</v>
      </c>
      <c r="B2" s="26" t="s">
        <v>74</v>
      </c>
      <c r="C2" s="26" t="s">
        <v>9</v>
      </c>
      <c r="D2" s="26" t="s">
        <v>75</v>
      </c>
    </row>
    <row r="3" spans="1:4" x14ac:dyDescent="0.15">
      <c r="A3" s="72" t="s">
        <v>76</v>
      </c>
      <c r="B3" s="39" t="s">
        <v>77</v>
      </c>
      <c r="C3" s="39" t="s">
        <v>76</v>
      </c>
      <c r="D3" s="39" t="s">
        <v>76</v>
      </c>
    </row>
    <row r="4" spans="1:4" ht="60" customHeight="1" x14ac:dyDescent="0.15">
      <c r="A4" s="39" t="s">
        <v>46</v>
      </c>
      <c r="B4" s="78" t="s">
        <v>32</v>
      </c>
      <c r="C4" s="78" t="s">
        <v>33</v>
      </c>
      <c r="D4" s="78" t="s">
        <v>76</v>
      </c>
    </row>
    <row r="5" spans="1:4" ht="60" customHeight="1" x14ac:dyDescent="0.15">
      <c r="A5" s="39" t="s">
        <v>224</v>
      </c>
      <c r="B5" s="78" t="s">
        <v>123</v>
      </c>
      <c r="C5" s="78" t="s">
        <v>124</v>
      </c>
      <c r="D5" s="78" t="s">
        <v>125</v>
      </c>
    </row>
    <row r="6" spans="1:4" ht="60" customHeight="1" x14ac:dyDescent="0.15">
      <c r="A6" s="39" t="s">
        <v>174</v>
      </c>
      <c r="B6" s="78" t="s">
        <v>130</v>
      </c>
      <c r="C6" s="78" t="s">
        <v>131</v>
      </c>
      <c r="D6" s="78" t="s">
        <v>132</v>
      </c>
    </row>
    <row r="7" spans="1:4" ht="60" customHeight="1" x14ac:dyDescent="0.15">
      <c r="A7" s="39" t="s">
        <v>133</v>
      </c>
      <c r="B7" s="78" t="s">
        <v>134</v>
      </c>
      <c r="C7" s="78" t="s">
        <v>131</v>
      </c>
      <c r="D7" s="78" t="s">
        <v>132</v>
      </c>
    </row>
    <row r="8" spans="1:4" ht="60" customHeight="1" x14ac:dyDescent="0.15">
      <c r="A8" s="78" t="s">
        <v>126</v>
      </c>
      <c r="B8" s="78" t="s">
        <v>127</v>
      </c>
      <c r="C8" s="78" t="s">
        <v>128</v>
      </c>
      <c r="D8" s="78" t="s">
        <v>129</v>
      </c>
    </row>
    <row r="9" spans="1:4" ht="60" customHeight="1" x14ac:dyDescent="0.15">
      <c r="A9" s="72" t="s">
        <v>118</v>
      </c>
      <c r="B9" s="78" t="s">
        <v>82</v>
      </c>
      <c r="C9" s="78" t="s">
        <v>83</v>
      </c>
      <c r="D9" s="78" t="s">
        <v>84</v>
      </c>
    </row>
    <row r="10" spans="1:4" ht="60" customHeight="1" x14ac:dyDescent="0.15">
      <c r="A10" s="68" t="s">
        <v>48</v>
      </c>
      <c r="B10" s="78" t="s">
        <v>85</v>
      </c>
      <c r="C10" s="78" t="s">
        <v>86</v>
      </c>
      <c r="D10" s="78" t="s">
        <v>87</v>
      </c>
    </row>
    <row r="11" spans="1:4" ht="60" customHeight="1" x14ac:dyDescent="0.15">
      <c r="A11" s="68" t="s">
        <v>47</v>
      </c>
      <c r="B11" s="78" t="s">
        <v>88</v>
      </c>
      <c r="C11" s="78" t="s">
        <v>34</v>
      </c>
      <c r="D11" s="78" t="s">
        <v>35</v>
      </c>
    </row>
    <row r="12" spans="1:4" ht="60" customHeight="1" x14ac:dyDescent="0.15">
      <c r="A12" s="72" t="s">
        <v>49</v>
      </c>
      <c r="B12" s="78" t="s">
        <v>36</v>
      </c>
      <c r="C12" s="78" t="s">
        <v>37</v>
      </c>
      <c r="D12" s="78" t="s">
        <v>38</v>
      </c>
    </row>
    <row r="13" spans="1:4" ht="60" customHeight="1" x14ac:dyDescent="0.15">
      <c r="A13" s="72" t="s">
        <v>50</v>
      </c>
      <c r="B13" s="78" t="s">
        <v>39</v>
      </c>
      <c r="C13" s="78" t="s">
        <v>89</v>
      </c>
      <c r="D13" s="78" t="s">
        <v>40</v>
      </c>
    </row>
    <row r="14" spans="1:4" ht="60" customHeight="1" x14ac:dyDescent="0.15">
      <c r="A14" s="68" t="s">
        <v>78</v>
      </c>
      <c r="B14" s="38" t="s">
        <v>79</v>
      </c>
      <c r="C14" s="38" t="s">
        <v>80</v>
      </c>
      <c r="D14" s="38" t="s">
        <v>81</v>
      </c>
    </row>
    <row r="15" spans="1:4" ht="60" customHeight="1" x14ac:dyDescent="0.15">
      <c r="A15" s="68" t="s">
        <v>180</v>
      </c>
      <c r="B15" s="79" t="s">
        <v>76</v>
      </c>
      <c r="C15" s="79" t="s">
        <v>181</v>
      </c>
      <c r="D15" s="79" t="s">
        <v>182</v>
      </c>
    </row>
    <row r="16" spans="1:4" ht="60" customHeight="1" x14ac:dyDescent="0.15">
      <c r="A16" s="68" t="s">
        <v>215</v>
      </c>
      <c r="B16" s="82" t="s">
        <v>216</v>
      </c>
      <c r="C16" s="82" t="s">
        <v>217</v>
      </c>
      <c r="D16" s="82" t="s">
        <v>218</v>
      </c>
    </row>
    <row r="17" spans="1:4" ht="60" customHeight="1" x14ac:dyDescent="0.15">
      <c r="A17" s="68" t="s">
        <v>225</v>
      </c>
      <c r="B17" s="83" t="s">
        <v>226</v>
      </c>
      <c r="C17" s="83" t="s">
        <v>227</v>
      </c>
      <c r="D17" s="83" t="s">
        <v>228</v>
      </c>
    </row>
    <row r="18" spans="1:4" ht="60" customHeight="1" x14ac:dyDescent="0.15">
      <c r="A18" s="68" t="s">
        <v>266</v>
      </c>
      <c r="B18" s="86" t="s">
        <v>16</v>
      </c>
      <c r="C18" s="86" t="s">
        <v>90</v>
      </c>
      <c r="D18" s="86"/>
    </row>
    <row r="19" spans="1:4" ht="60" customHeight="1" x14ac:dyDescent="0.15">
      <c r="A19" s="72" t="s">
        <v>252</v>
      </c>
      <c r="B19" s="38" t="s">
        <v>17</v>
      </c>
      <c r="C19" s="38" t="s">
        <v>90</v>
      </c>
      <c r="D19" s="38"/>
    </row>
    <row r="20" spans="1:4" ht="60" customHeight="1" x14ac:dyDescent="0.15">
      <c r="A20" s="72" t="s">
        <v>121</v>
      </c>
      <c r="B20" s="38" t="s">
        <v>91</v>
      </c>
      <c r="C20" s="38" t="s">
        <v>92</v>
      </c>
      <c r="D20" s="38"/>
    </row>
    <row r="21" spans="1:4" ht="60" customHeight="1" x14ac:dyDescent="0.15">
      <c r="A21" s="72" t="s">
        <v>194</v>
      </c>
      <c r="B21" s="38" t="s">
        <v>93</v>
      </c>
      <c r="C21" s="38" t="s">
        <v>92</v>
      </c>
      <c r="D21" s="38"/>
    </row>
    <row r="22" spans="1:4" ht="60" customHeight="1" x14ac:dyDescent="0.15">
      <c r="A22" s="72" t="s">
        <v>94</v>
      </c>
      <c r="B22" s="38" t="s">
        <v>93</v>
      </c>
      <c r="C22" s="38" t="s">
        <v>95</v>
      </c>
      <c r="D22" s="38"/>
    </row>
    <row r="23" spans="1:4" ht="60" customHeight="1" x14ac:dyDescent="0.15">
      <c r="A23" s="72" t="s">
        <v>96</v>
      </c>
      <c r="B23" s="38" t="s">
        <v>91</v>
      </c>
      <c r="C23" s="38" t="s">
        <v>95</v>
      </c>
      <c r="D23" s="38"/>
    </row>
    <row r="24" spans="1:4" ht="60" customHeight="1" x14ac:dyDescent="0.15">
      <c r="A24" s="72" t="s">
        <v>138</v>
      </c>
      <c r="B24" s="38" t="s">
        <v>91</v>
      </c>
      <c r="C24" s="38" t="s">
        <v>95</v>
      </c>
      <c r="D24" s="38"/>
    </row>
    <row r="25" spans="1:4" ht="60" customHeight="1" x14ac:dyDescent="0.15">
      <c r="A25" s="72" t="s">
        <v>200</v>
      </c>
      <c r="B25" s="82" t="s">
        <v>16</v>
      </c>
      <c r="C25" s="82" t="s">
        <v>18</v>
      </c>
      <c r="D25" s="82"/>
    </row>
    <row r="26" spans="1:4" ht="60" customHeight="1" x14ac:dyDescent="0.15">
      <c r="A26" s="72" t="s">
        <v>264</v>
      </c>
      <c r="B26" s="85" t="s">
        <v>16</v>
      </c>
      <c r="C26" s="85" t="s">
        <v>18</v>
      </c>
      <c r="D26" s="85"/>
    </row>
    <row r="27" spans="1:4" ht="60" customHeight="1" x14ac:dyDescent="0.15">
      <c r="A27" s="72" t="s">
        <v>220</v>
      </c>
      <c r="B27" s="83" t="s">
        <v>16</v>
      </c>
      <c r="C27" s="83" t="s">
        <v>18</v>
      </c>
      <c r="D27" s="83"/>
    </row>
    <row r="28" spans="1:4" ht="60" customHeight="1" x14ac:dyDescent="0.15">
      <c r="A28" s="72" t="s">
        <v>222</v>
      </c>
      <c r="B28" s="83" t="s">
        <v>16</v>
      </c>
      <c r="C28" s="83" t="s">
        <v>18</v>
      </c>
      <c r="D28" s="83"/>
    </row>
    <row r="29" spans="1:4" ht="60" customHeight="1" x14ac:dyDescent="0.15">
      <c r="A29" s="72" t="s">
        <v>273</v>
      </c>
      <c r="B29" s="88" t="s">
        <v>16</v>
      </c>
      <c r="C29" s="88" t="s">
        <v>18</v>
      </c>
      <c r="D29" s="88"/>
    </row>
    <row r="30" spans="1:4" ht="60" customHeight="1" x14ac:dyDescent="0.15">
      <c r="A30" s="72" t="s">
        <v>249</v>
      </c>
      <c r="B30" s="84" t="s">
        <v>16</v>
      </c>
      <c r="C30" s="84" t="s">
        <v>18</v>
      </c>
      <c r="D30" s="84"/>
    </row>
    <row r="31" spans="1:4" ht="60" customHeight="1" x14ac:dyDescent="0.15">
      <c r="A31" s="72" t="s">
        <v>191</v>
      </c>
      <c r="B31" s="79" t="s">
        <v>189</v>
      </c>
      <c r="C31" s="79" t="s">
        <v>18</v>
      </c>
      <c r="D31" s="79"/>
    </row>
    <row r="32" spans="1:4" ht="56.25" customHeight="1" x14ac:dyDescent="0.15">
      <c r="A32" s="23"/>
      <c r="B32" s="24"/>
      <c r="C32" s="24"/>
      <c r="D32" s="24"/>
    </row>
    <row r="33" spans="1:4" ht="56.25" customHeight="1" x14ac:dyDescent="0.15">
      <c r="A33" s="23"/>
      <c r="B33" s="24"/>
      <c r="C33" s="24"/>
      <c r="D33" s="24"/>
    </row>
    <row r="34" spans="1:4" ht="56.25" customHeight="1" x14ac:dyDescent="0.15">
      <c r="A34" s="23"/>
      <c r="B34" s="24"/>
      <c r="C34" s="24"/>
      <c r="D34" s="24"/>
    </row>
    <row r="35" spans="1:4" ht="56.25" customHeight="1" x14ac:dyDescent="0.15">
      <c r="A35" s="23"/>
      <c r="B35" s="24"/>
      <c r="C35" s="24"/>
      <c r="D35" s="24"/>
    </row>
    <row r="36" spans="1:4" ht="56.25" customHeight="1" x14ac:dyDescent="0.15">
      <c r="A36" s="23"/>
      <c r="B36" s="24"/>
      <c r="C36" s="24"/>
      <c r="D36" s="24"/>
    </row>
    <row r="37" spans="1:4" ht="56.25" customHeight="1" x14ac:dyDescent="0.15">
      <c r="A37" s="23"/>
      <c r="B37" s="24"/>
      <c r="C37" s="24"/>
      <c r="D37" s="24"/>
    </row>
    <row r="38" spans="1:4" ht="56.25" customHeight="1" x14ac:dyDescent="0.15">
      <c r="A38" s="23"/>
      <c r="B38" s="24"/>
      <c r="C38" s="24"/>
      <c r="D38" s="24"/>
    </row>
    <row r="39" spans="1:4" ht="56.25" customHeight="1" x14ac:dyDescent="0.15">
      <c r="B39" s="25"/>
      <c r="C39" s="25"/>
      <c r="D39" s="25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4" sqref="A4:XFD4"/>
    </sheetView>
  </sheetViews>
  <sheetFormatPr defaultRowHeight="13.5" x14ac:dyDescent="0.15"/>
  <cols>
    <col min="1" max="1" width="20" customWidth="1"/>
    <col min="2" max="2" width="35.25" customWidth="1"/>
    <col min="3" max="9" width="13.75" customWidth="1"/>
  </cols>
  <sheetData>
    <row r="1" spans="1:10" x14ac:dyDescent="0.15">
      <c r="A1" s="80"/>
      <c r="B1" s="81"/>
      <c r="C1" s="198" t="s">
        <v>97</v>
      </c>
      <c r="D1" s="198"/>
      <c r="E1" s="198"/>
      <c r="F1" s="198"/>
      <c r="G1" s="198" t="s">
        <v>98</v>
      </c>
      <c r="H1" s="198"/>
      <c r="I1" s="198"/>
    </row>
    <row r="2" spans="1:10" x14ac:dyDescent="0.15">
      <c r="A2" s="26" t="s">
        <v>145</v>
      </c>
      <c r="B2" s="26" t="s">
        <v>99</v>
      </c>
      <c r="C2" s="26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/>
    </row>
    <row r="3" spans="1:10" x14ac:dyDescent="0.15">
      <c r="A3" s="26" t="s">
        <v>146</v>
      </c>
      <c r="B3" s="26" t="s">
        <v>100</v>
      </c>
      <c r="C3" s="26" t="s">
        <v>100</v>
      </c>
      <c r="D3" s="26" t="s">
        <v>100</v>
      </c>
      <c r="E3" s="26" t="s">
        <v>100</v>
      </c>
      <c r="F3" s="26" t="s">
        <v>100</v>
      </c>
      <c r="G3" s="26" t="s">
        <v>100</v>
      </c>
      <c r="H3" s="26" t="s">
        <v>100</v>
      </c>
      <c r="I3" s="26" t="s">
        <v>100</v>
      </c>
      <c r="J3" s="87" t="s">
        <v>261</v>
      </c>
    </row>
    <row r="4" spans="1:10" ht="14.25" x14ac:dyDescent="0.15">
      <c r="A4" s="26" t="s">
        <v>148</v>
      </c>
      <c r="B4" s="73" t="s">
        <v>111</v>
      </c>
      <c r="C4" s="26" t="s">
        <v>102</v>
      </c>
      <c r="D4" s="26" t="s">
        <v>47</v>
      </c>
      <c r="E4" s="26" t="s">
        <v>103</v>
      </c>
      <c r="F4" s="26" t="s">
        <v>104</v>
      </c>
      <c r="G4" s="26" t="s">
        <v>105</v>
      </c>
      <c r="H4" s="26" t="s">
        <v>235</v>
      </c>
      <c r="I4" s="26" t="s">
        <v>101</v>
      </c>
      <c r="J4" s="87" t="s">
        <v>261</v>
      </c>
    </row>
    <row r="5" spans="1:10" ht="14.25" x14ac:dyDescent="0.15">
      <c r="A5" s="26" t="s">
        <v>153</v>
      </c>
      <c r="B5" s="73" t="s">
        <v>154</v>
      </c>
      <c r="C5" s="26" t="s">
        <v>241</v>
      </c>
      <c r="D5" s="26" t="s">
        <v>242</v>
      </c>
      <c r="E5" s="26" t="s">
        <v>248</v>
      </c>
      <c r="F5" s="26" t="s">
        <v>195</v>
      </c>
      <c r="G5" s="26" t="s">
        <v>190</v>
      </c>
      <c r="H5" s="26" t="s">
        <v>199</v>
      </c>
      <c r="I5" s="26" t="s">
        <v>272</v>
      </c>
      <c r="J5" s="87" t="s">
        <v>261</v>
      </c>
    </row>
    <row r="6" spans="1:10" ht="14.25" x14ac:dyDescent="0.15">
      <c r="A6" s="26" t="s">
        <v>149</v>
      </c>
      <c r="B6" s="73" t="s">
        <v>113</v>
      </c>
      <c r="C6" s="26" t="s">
        <v>106</v>
      </c>
      <c r="D6" s="26" t="s">
        <v>107</v>
      </c>
      <c r="E6" s="26" t="s">
        <v>100</v>
      </c>
      <c r="F6" s="26" t="s">
        <v>100</v>
      </c>
      <c r="G6" s="26" t="s">
        <v>251</v>
      </c>
      <c r="H6" s="26" t="s">
        <v>120</v>
      </c>
      <c r="I6" s="26" t="s">
        <v>193</v>
      </c>
      <c r="J6" s="87" t="s">
        <v>261</v>
      </c>
    </row>
    <row r="7" spans="1:10" ht="14.25" x14ac:dyDescent="0.15">
      <c r="A7" s="26" t="s">
        <v>167</v>
      </c>
      <c r="B7" s="73" t="s">
        <v>168</v>
      </c>
      <c r="C7" s="26" t="s">
        <v>263</v>
      </c>
      <c r="D7" s="26" t="s">
        <v>250</v>
      </c>
      <c r="E7" s="26" t="s">
        <v>237</v>
      </c>
      <c r="F7" s="26" t="s">
        <v>229</v>
      </c>
      <c r="G7" s="26" t="s">
        <v>101</v>
      </c>
      <c r="H7" s="26" t="s">
        <v>229</v>
      </c>
      <c r="I7" s="26" t="s">
        <v>230</v>
      </c>
      <c r="J7" s="87" t="s">
        <v>261</v>
      </c>
    </row>
    <row r="8" spans="1:10" ht="14.25" x14ac:dyDescent="0.15">
      <c r="A8" s="26" t="s">
        <v>163</v>
      </c>
      <c r="B8" s="73" t="s">
        <v>164</v>
      </c>
      <c r="C8" s="26" t="s">
        <v>214</v>
      </c>
      <c r="D8" s="26" t="s">
        <v>195</v>
      </c>
      <c r="E8" s="26" t="s">
        <v>195</v>
      </c>
      <c r="F8" s="26" t="s">
        <v>195</v>
      </c>
      <c r="G8" s="26" t="s">
        <v>137</v>
      </c>
      <c r="H8" s="26" t="s">
        <v>195</v>
      </c>
      <c r="I8" s="26" t="s">
        <v>195</v>
      </c>
      <c r="J8" s="87" t="s">
        <v>261</v>
      </c>
    </row>
    <row r="9" spans="1:10" ht="14.25" x14ac:dyDescent="0.15">
      <c r="A9" s="26" t="s">
        <v>147</v>
      </c>
      <c r="B9" s="73" t="s">
        <v>109</v>
      </c>
      <c r="C9" s="26" t="s">
        <v>76</v>
      </c>
      <c r="D9" s="26" t="s">
        <v>76</v>
      </c>
      <c r="E9" s="26" t="s">
        <v>76</v>
      </c>
      <c r="F9" s="26" t="s">
        <v>76</v>
      </c>
      <c r="G9" s="26" t="s">
        <v>101</v>
      </c>
      <c r="H9" s="26" t="s">
        <v>253</v>
      </c>
      <c r="I9" s="26" t="s">
        <v>265</v>
      </c>
      <c r="J9" s="87" t="s">
        <v>261</v>
      </c>
    </row>
    <row r="10" spans="1:10" ht="14.25" x14ac:dyDescent="0.15">
      <c r="A10" s="26" t="s">
        <v>169</v>
      </c>
      <c r="B10" s="73" t="s">
        <v>171</v>
      </c>
      <c r="C10" s="26" t="s">
        <v>106</v>
      </c>
      <c r="D10" s="26" t="s">
        <v>236</v>
      </c>
      <c r="E10" s="26" t="s">
        <v>237</v>
      </c>
      <c r="F10" s="26" t="s">
        <v>238</v>
      </c>
      <c r="G10" s="26" t="s">
        <v>256</v>
      </c>
      <c r="H10" s="26" t="s">
        <v>235</v>
      </c>
      <c r="I10" s="26" t="s">
        <v>199</v>
      </c>
      <c r="J10" s="87" t="s">
        <v>261</v>
      </c>
    </row>
    <row r="11" spans="1:10" ht="14.25" x14ac:dyDescent="0.15">
      <c r="A11" s="26" t="s">
        <v>150</v>
      </c>
      <c r="B11" s="73" t="s">
        <v>271</v>
      </c>
      <c r="C11" s="26" t="s">
        <v>192</v>
      </c>
      <c r="D11" s="26" t="s">
        <v>184</v>
      </c>
      <c r="E11" s="26" t="s">
        <v>177</v>
      </c>
      <c r="F11" s="26" t="s">
        <v>178</v>
      </c>
      <c r="G11" s="26" t="s">
        <v>190</v>
      </c>
      <c r="H11" s="26" t="s">
        <v>193</v>
      </c>
      <c r="I11" s="26" t="s">
        <v>199</v>
      </c>
      <c r="J11" s="87" t="s">
        <v>261</v>
      </c>
    </row>
    <row r="12" spans="1:10" ht="14.25" x14ac:dyDescent="0.15">
      <c r="A12" s="26" t="s">
        <v>147</v>
      </c>
      <c r="B12" s="73" t="s">
        <v>108</v>
      </c>
      <c r="C12" s="26" t="s">
        <v>173</v>
      </c>
      <c r="D12" s="26" t="s">
        <v>206</v>
      </c>
      <c r="E12" s="26" t="s">
        <v>76</v>
      </c>
      <c r="F12" s="26" t="s">
        <v>76</v>
      </c>
      <c r="G12" s="26" t="s">
        <v>239</v>
      </c>
      <c r="H12" s="26" t="s">
        <v>199</v>
      </c>
      <c r="I12" s="26" t="s">
        <v>265</v>
      </c>
      <c r="J12" s="87" t="s">
        <v>261</v>
      </c>
    </row>
    <row r="13" spans="1:10" ht="14.25" x14ac:dyDescent="0.15">
      <c r="A13" s="26" t="s">
        <v>155</v>
      </c>
      <c r="B13" s="73" t="s">
        <v>231</v>
      </c>
      <c r="C13" s="26" t="s">
        <v>257</v>
      </c>
      <c r="D13" s="26" t="s">
        <v>258</v>
      </c>
      <c r="E13" s="26" t="s">
        <v>259</v>
      </c>
      <c r="F13" s="26" t="s">
        <v>260</v>
      </c>
      <c r="G13" s="26" t="s">
        <v>258</v>
      </c>
      <c r="H13" s="26" t="s">
        <v>261</v>
      </c>
      <c r="I13" s="26" t="s">
        <v>259</v>
      </c>
      <c r="J13" s="87" t="s">
        <v>261</v>
      </c>
    </row>
    <row r="14" spans="1:10" ht="14.25" x14ac:dyDescent="0.15">
      <c r="A14" s="26" t="s">
        <v>149</v>
      </c>
      <c r="B14" s="73" t="s">
        <v>114</v>
      </c>
      <c r="C14" s="26" t="s">
        <v>106</v>
      </c>
      <c r="D14" s="26" t="s">
        <v>76</v>
      </c>
      <c r="E14" s="26" t="s">
        <v>76</v>
      </c>
      <c r="F14" s="26" t="s">
        <v>76</v>
      </c>
      <c r="G14" s="26" t="s">
        <v>251</v>
      </c>
      <c r="H14" s="26" t="s">
        <v>120</v>
      </c>
      <c r="I14" s="26" t="s">
        <v>193</v>
      </c>
      <c r="J14" s="87" t="s">
        <v>261</v>
      </c>
    </row>
    <row r="15" spans="1:10" ht="14.25" x14ac:dyDescent="0.15">
      <c r="A15" s="26" t="s">
        <v>149</v>
      </c>
      <c r="B15" s="73" t="s">
        <v>115</v>
      </c>
      <c r="C15" s="26" t="s">
        <v>106</v>
      </c>
      <c r="D15" s="26" t="s">
        <v>76</v>
      </c>
      <c r="E15" s="26" t="s">
        <v>76</v>
      </c>
      <c r="F15" s="26" t="s">
        <v>76</v>
      </c>
      <c r="G15" s="26" t="s">
        <v>251</v>
      </c>
      <c r="H15" s="26" t="s">
        <v>120</v>
      </c>
      <c r="I15" s="26" t="s">
        <v>193</v>
      </c>
      <c r="J15" s="87" t="s">
        <v>261</v>
      </c>
    </row>
    <row r="16" spans="1:10" ht="14.25" x14ac:dyDescent="0.15">
      <c r="A16" s="26" t="s">
        <v>155</v>
      </c>
      <c r="B16" s="73" t="s">
        <v>158</v>
      </c>
      <c r="C16" s="26" t="s">
        <v>195</v>
      </c>
      <c r="D16" s="26" t="s">
        <v>208</v>
      </c>
      <c r="E16" s="26" t="s">
        <v>209</v>
      </c>
      <c r="F16" s="26" t="s">
        <v>210</v>
      </c>
      <c r="G16" s="26" t="s">
        <v>211</v>
      </c>
      <c r="H16" s="26" t="s">
        <v>195</v>
      </c>
      <c r="I16" s="26" t="s">
        <v>212</v>
      </c>
      <c r="J16" s="87" t="s">
        <v>261</v>
      </c>
    </row>
    <row r="17" spans="1:10" ht="14.25" x14ac:dyDescent="0.15">
      <c r="A17" s="26" t="s">
        <v>172</v>
      </c>
      <c r="B17" s="73" t="s">
        <v>117</v>
      </c>
      <c r="C17" s="26" t="s">
        <v>139</v>
      </c>
      <c r="D17" s="26" t="s">
        <v>179</v>
      </c>
      <c r="E17" s="26" t="s">
        <v>177</v>
      </c>
      <c r="F17" s="26" t="s">
        <v>136</v>
      </c>
      <c r="G17" s="26" t="s">
        <v>207</v>
      </c>
      <c r="H17" s="26" t="s">
        <v>235</v>
      </c>
      <c r="I17" s="26" t="s">
        <v>265</v>
      </c>
      <c r="J17" s="87" t="s">
        <v>261</v>
      </c>
    </row>
    <row r="18" spans="1:10" ht="14.25" x14ac:dyDescent="0.15">
      <c r="A18" s="26" t="s">
        <v>147</v>
      </c>
      <c r="B18" s="73" t="s">
        <v>268</v>
      </c>
      <c r="C18" s="26" t="s">
        <v>76</v>
      </c>
      <c r="D18" s="26" t="s">
        <v>100</v>
      </c>
      <c r="E18" s="26" t="s">
        <v>100</v>
      </c>
      <c r="F18" s="26" t="s">
        <v>100</v>
      </c>
      <c r="G18" s="26" t="s">
        <v>239</v>
      </c>
      <c r="H18" s="26" t="s">
        <v>100</v>
      </c>
      <c r="I18" s="26" t="s">
        <v>100</v>
      </c>
      <c r="J18" s="87" t="s">
        <v>261</v>
      </c>
    </row>
    <row r="19" spans="1:10" ht="14.25" x14ac:dyDescent="0.15">
      <c r="A19" s="26" t="s">
        <v>147</v>
      </c>
      <c r="B19" s="73" t="s">
        <v>110</v>
      </c>
      <c r="C19" s="26" t="s">
        <v>76</v>
      </c>
      <c r="D19" s="26" t="s">
        <v>76</v>
      </c>
      <c r="E19" s="26" t="s">
        <v>76</v>
      </c>
      <c r="F19" s="26" t="s">
        <v>76</v>
      </c>
      <c r="G19" s="26" t="s">
        <v>256</v>
      </c>
      <c r="H19" s="26" t="s">
        <v>76</v>
      </c>
      <c r="I19" s="26" t="s">
        <v>76</v>
      </c>
      <c r="J19" s="87" t="s">
        <v>261</v>
      </c>
    </row>
    <row r="20" spans="1:10" ht="14.25" x14ac:dyDescent="0.15">
      <c r="A20" s="26" t="s">
        <v>147</v>
      </c>
      <c r="B20" s="73" t="s">
        <v>143</v>
      </c>
      <c r="C20" s="26" t="s">
        <v>76</v>
      </c>
      <c r="D20" s="26" t="s">
        <v>119</v>
      </c>
      <c r="E20" s="26" t="s">
        <v>100</v>
      </c>
      <c r="F20" s="26" t="s">
        <v>100</v>
      </c>
      <c r="G20" s="26" t="s">
        <v>239</v>
      </c>
      <c r="H20" s="26" t="s">
        <v>100</v>
      </c>
      <c r="I20" s="26" t="s">
        <v>100</v>
      </c>
      <c r="J20" s="87" t="s">
        <v>261</v>
      </c>
    </row>
    <row r="21" spans="1:10" ht="14.25" x14ac:dyDescent="0.15">
      <c r="A21" s="26" t="s">
        <v>165</v>
      </c>
      <c r="B21" s="73" t="s">
        <v>166</v>
      </c>
      <c r="C21" s="26" t="s">
        <v>244</v>
      </c>
      <c r="D21" s="26" t="s">
        <v>245</v>
      </c>
      <c r="E21" s="26" t="s">
        <v>237</v>
      </c>
      <c r="F21" s="26" t="s">
        <v>246</v>
      </c>
      <c r="G21" s="26" t="s">
        <v>219</v>
      </c>
      <c r="H21" s="26" t="s">
        <v>221</v>
      </c>
      <c r="I21" s="26" t="s">
        <v>223</v>
      </c>
      <c r="J21" s="87" t="s">
        <v>261</v>
      </c>
    </row>
    <row r="22" spans="1:10" ht="14.25" x14ac:dyDescent="0.15">
      <c r="A22" s="26" t="s">
        <v>148</v>
      </c>
      <c r="B22" s="73" t="s">
        <v>112</v>
      </c>
      <c r="C22" s="26" t="s">
        <v>102</v>
      </c>
      <c r="D22" s="26" t="s">
        <v>47</v>
      </c>
      <c r="E22" s="26" t="s">
        <v>103</v>
      </c>
      <c r="F22" s="26" t="s">
        <v>104</v>
      </c>
      <c r="G22" s="26" t="s">
        <v>105</v>
      </c>
      <c r="H22" s="26" t="s">
        <v>101</v>
      </c>
      <c r="I22" s="26" t="s">
        <v>265</v>
      </c>
      <c r="J22" s="87" t="s">
        <v>261</v>
      </c>
    </row>
    <row r="23" spans="1:10" ht="14.25" x14ac:dyDescent="0.15">
      <c r="A23" s="26" t="s">
        <v>151</v>
      </c>
      <c r="B23" s="73" t="s">
        <v>152</v>
      </c>
      <c r="C23" s="26" t="s">
        <v>195</v>
      </c>
      <c r="D23" s="26" t="s">
        <v>197</v>
      </c>
      <c r="E23" s="26" t="s">
        <v>198</v>
      </c>
      <c r="F23" s="26" t="s">
        <v>195</v>
      </c>
      <c r="G23" s="26" t="s">
        <v>251</v>
      </c>
      <c r="H23" s="26" t="s">
        <v>234</v>
      </c>
      <c r="I23" s="26" t="s">
        <v>196</v>
      </c>
      <c r="J23" s="87" t="s">
        <v>261</v>
      </c>
    </row>
    <row r="24" spans="1:10" ht="14.25" x14ac:dyDescent="0.15">
      <c r="A24" s="26" t="s">
        <v>149</v>
      </c>
      <c r="B24" s="73" t="s">
        <v>270</v>
      </c>
      <c r="C24" s="26" t="s">
        <v>106</v>
      </c>
      <c r="D24" s="26" t="s">
        <v>77</v>
      </c>
      <c r="E24" s="26" t="s">
        <v>100</v>
      </c>
      <c r="F24" s="26" t="s">
        <v>100</v>
      </c>
      <c r="G24" s="26" t="s">
        <v>251</v>
      </c>
      <c r="H24" s="26" t="s">
        <v>120</v>
      </c>
      <c r="I24" s="26" t="s">
        <v>193</v>
      </c>
      <c r="J24" s="87" t="s">
        <v>261</v>
      </c>
    </row>
    <row r="25" spans="1:10" ht="14.25" x14ac:dyDescent="0.15">
      <c r="A25" s="26" t="s">
        <v>169</v>
      </c>
      <c r="B25" s="73" t="s">
        <v>170</v>
      </c>
      <c r="C25" s="26" t="s">
        <v>173</v>
      </c>
      <c r="D25" s="26" t="s">
        <v>206</v>
      </c>
      <c r="E25" s="26" t="s">
        <v>179</v>
      </c>
      <c r="F25" s="26" t="s">
        <v>247</v>
      </c>
      <c r="G25" s="26" t="s">
        <v>199</v>
      </c>
      <c r="H25" s="26" t="s">
        <v>101</v>
      </c>
      <c r="I25" s="26" t="s">
        <v>265</v>
      </c>
      <c r="J25" s="87" t="s">
        <v>261</v>
      </c>
    </row>
    <row r="26" spans="1:10" ht="14.25" x14ac:dyDescent="0.15">
      <c r="A26" s="26" t="s">
        <v>148</v>
      </c>
      <c r="B26" s="73" t="s">
        <v>144</v>
      </c>
      <c r="C26" s="26" t="s">
        <v>102</v>
      </c>
      <c r="D26" s="26" t="s">
        <v>47</v>
      </c>
      <c r="E26" s="26" t="s">
        <v>103</v>
      </c>
      <c r="F26" s="26" t="s">
        <v>104</v>
      </c>
      <c r="G26" s="26" t="s">
        <v>105</v>
      </c>
      <c r="H26" s="26" t="s">
        <v>240</v>
      </c>
      <c r="I26" s="26" t="s">
        <v>251</v>
      </c>
      <c r="J26" s="87" t="s">
        <v>261</v>
      </c>
    </row>
    <row r="27" spans="1:10" ht="14.25" x14ac:dyDescent="0.15">
      <c r="A27" s="26" t="s">
        <v>161</v>
      </c>
      <c r="B27" s="73" t="s">
        <v>162</v>
      </c>
      <c r="C27" s="26" t="s">
        <v>139</v>
      </c>
      <c r="D27" s="26" t="s">
        <v>205</v>
      </c>
      <c r="E27" s="26" t="s">
        <v>213</v>
      </c>
      <c r="F27" s="26" t="s">
        <v>195</v>
      </c>
      <c r="G27" s="26" t="s">
        <v>199</v>
      </c>
      <c r="H27" s="26" t="s">
        <v>137</v>
      </c>
      <c r="I27" s="26" t="s">
        <v>195</v>
      </c>
      <c r="J27" s="87" t="s">
        <v>261</v>
      </c>
    </row>
    <row r="28" spans="1:10" ht="14.25" x14ac:dyDescent="0.15">
      <c r="A28" s="26" t="s">
        <v>232</v>
      </c>
      <c r="B28" s="73" t="s">
        <v>233</v>
      </c>
      <c r="C28" s="26" t="s">
        <v>173</v>
      </c>
      <c r="D28" s="26" t="s">
        <v>206</v>
      </c>
      <c r="E28" s="26" t="s">
        <v>243</v>
      </c>
      <c r="F28" s="26" t="s">
        <v>244</v>
      </c>
      <c r="G28" s="26" t="s">
        <v>190</v>
      </c>
      <c r="H28" s="26" t="s">
        <v>199</v>
      </c>
      <c r="I28" s="26" t="s">
        <v>237</v>
      </c>
      <c r="J28" s="87" t="s">
        <v>261</v>
      </c>
    </row>
    <row r="29" spans="1:10" ht="14.25" x14ac:dyDescent="0.15">
      <c r="A29" s="26" t="s">
        <v>156</v>
      </c>
      <c r="B29" s="73" t="s">
        <v>157</v>
      </c>
      <c r="C29" s="26" t="s">
        <v>195</v>
      </c>
      <c r="D29" s="26" t="s">
        <v>202</v>
      </c>
      <c r="E29" s="26" t="s">
        <v>203</v>
      </c>
      <c r="F29" s="26" t="s">
        <v>204</v>
      </c>
      <c r="G29" s="26" t="s">
        <v>262</v>
      </c>
      <c r="H29" s="26" t="s">
        <v>255</v>
      </c>
      <c r="I29" s="26" t="s">
        <v>201</v>
      </c>
      <c r="J29" s="87" t="s">
        <v>261</v>
      </c>
    </row>
    <row r="30" spans="1:10" ht="14.25" x14ac:dyDescent="0.15">
      <c r="A30" s="26" t="s">
        <v>159</v>
      </c>
      <c r="B30" s="73" t="s">
        <v>160</v>
      </c>
      <c r="C30" s="26" t="s">
        <v>195</v>
      </c>
      <c r="D30" s="26" t="s">
        <v>208</v>
      </c>
      <c r="E30" s="26" t="s">
        <v>209</v>
      </c>
      <c r="F30" s="26" t="s">
        <v>210</v>
      </c>
      <c r="G30" s="26" t="s">
        <v>190</v>
      </c>
      <c r="H30" s="26" t="s">
        <v>101</v>
      </c>
      <c r="I30" s="26" t="s">
        <v>251</v>
      </c>
      <c r="J30" s="87" t="s">
        <v>261</v>
      </c>
    </row>
    <row r="31" spans="1:10" ht="14.25" x14ac:dyDescent="0.15">
      <c r="A31" s="26" t="s">
        <v>150</v>
      </c>
      <c r="B31" s="73" t="s">
        <v>116</v>
      </c>
      <c r="C31" s="26" t="s">
        <v>179</v>
      </c>
      <c r="D31" s="26" t="s">
        <v>100</v>
      </c>
      <c r="E31" s="26" t="s">
        <v>77</v>
      </c>
      <c r="F31" s="26" t="s">
        <v>100</v>
      </c>
      <c r="G31" s="26" t="s">
        <v>190</v>
      </c>
      <c r="H31" s="26" t="s">
        <v>193</v>
      </c>
      <c r="I31" s="26" t="s">
        <v>254</v>
      </c>
      <c r="J31" s="87" t="s">
        <v>261</v>
      </c>
    </row>
    <row r="32" spans="1:10" ht="14.25" x14ac:dyDescent="0.15">
      <c r="A32" s="26" t="s">
        <v>150</v>
      </c>
      <c r="B32" s="73" t="s">
        <v>269</v>
      </c>
      <c r="C32" s="26" t="s">
        <v>179</v>
      </c>
      <c r="D32" s="26" t="s">
        <v>183</v>
      </c>
      <c r="E32" s="26" t="s">
        <v>184</v>
      </c>
      <c r="F32" s="26" t="s">
        <v>185</v>
      </c>
      <c r="G32" s="26" t="s">
        <v>190</v>
      </c>
      <c r="H32" s="26" t="s">
        <v>193</v>
      </c>
      <c r="I32" s="26" t="s">
        <v>254</v>
      </c>
      <c r="J32" s="87" t="s">
        <v>261</v>
      </c>
    </row>
  </sheetData>
  <mergeCells count="2">
    <mergeCell ref="C1:F1"/>
    <mergeCell ref="G1:I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D4D61-4C8B-4864-BA24-7734954C09F9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トレーシングレポート</vt:lpstr>
      <vt:lpstr>副作用一覧</vt:lpstr>
      <vt:lpstr>薬剤別副作用</vt:lpstr>
    </vt:vector>
  </TitlesOfParts>
  <Company>近畿中央病院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setup</cp:lastModifiedBy>
  <cp:lastPrinted>2021-08-06T07:42:50Z</cp:lastPrinted>
  <dcterms:created xsi:type="dcterms:W3CDTF">2020-10-22T07:35:25Z</dcterms:created>
  <dcterms:modified xsi:type="dcterms:W3CDTF">2021-08-06T07:43:18Z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