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◎連携充実加算\230214 神戸労災病院\ホームページ用\"/>
    </mc:Choice>
  </mc:AlternateContent>
  <xr:revisionPtr revIDLastSave="0" documentId="13_ncr:1_{AB95362C-E7B1-4175-8C3D-1268B0E018F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トレーシングレポート!$C$23:$AC$42</definedName>
    <definedName name="_xlnm._FilterDatabase" localSheetId="2" hidden="1">薬剤別副作用!$A$3:$J$32</definedName>
    <definedName name="_xlnm.Print_Area" localSheetId="0">トレーシングレポート!$A$1:$AC$53</definedName>
  </definedNames>
  <calcPr calcId="191029"/>
</workbook>
</file>

<file path=xl/calcChain.xml><?xml version="1.0" encoding="utf-8"?>
<calcChain xmlns="http://schemas.openxmlformats.org/spreadsheetml/2006/main">
  <c r="Y29" i="2" l="1"/>
  <c r="Q29" i="2"/>
  <c r="H29" i="2"/>
  <c r="B36" i="2" l="1"/>
  <c r="Q36" i="2" s="1"/>
  <c r="B35" i="2"/>
  <c r="Y35" i="2" s="1"/>
  <c r="B34" i="2"/>
  <c r="Q34" i="2" s="1"/>
  <c r="H33" i="2"/>
  <c r="H32" i="2"/>
  <c r="H31" i="2"/>
  <c r="H30" i="2"/>
  <c r="Y34" i="2" l="1"/>
  <c r="Y36" i="2"/>
  <c r="Q35" i="2"/>
  <c r="Q32" i="2"/>
  <c r="Y31" i="2"/>
  <c r="Y32" i="2"/>
  <c r="Q33" i="2"/>
  <c r="Q30" i="2"/>
  <c r="Y33" i="2"/>
  <c r="Q31" i="2"/>
  <c r="Y30" i="2"/>
</calcChain>
</file>

<file path=xl/sharedStrings.xml><?xml version="1.0" encoding="utf-8"?>
<sst xmlns="http://schemas.openxmlformats.org/spreadsheetml/2006/main" count="489" uniqueCount="279">
  <si>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</si>
  <si>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</si>
  <si>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</si>
  <si>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</si>
  <si>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</si>
  <si>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</si>
  <si>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</si>
  <si>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</si>
  <si>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</si>
  <si>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</si>
  <si>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</si>
  <si>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</si>
  <si>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</si>
  <si>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</si>
  <si>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</si>
  <si>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</si>
  <si>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</si>
  <si>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</si>
  <si>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</si>
  <si>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</si>
  <si>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</si>
  <si>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</si>
  <si>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</si>
  <si>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</si>
  <si>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</si>
  <si>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</si>
  <si>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</si>
  <si>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</si>
  <si>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</si>
  <si>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</si>
  <si>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</si>
  <si>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</si>
  <si>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</si>
  <si>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</si>
  <si>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</si>
  <si>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</si>
  <si>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</si>
  <si>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</si>
  <si>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</si>
  <si>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</si>
  <si>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</si>
  <si>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</si>
  <si>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</si>
  <si>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</si>
  <si>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</si>
  <si>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</si>
  <si>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</si>
  <si>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</si>
  <si>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</si>
  <si>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</si>
  <si>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</si>
  <si>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</si>
  <si>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</si>
  <si>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</si>
  <si>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</si>
  <si>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</si>
  <si>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</si>
  <si>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</si>
  <si>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</si>
  <si>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</si>
  <si>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</si>
  <si>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</si>
  <si>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</si>
  <si>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</si>
  <si>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</si>
  <si>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</si>
  <si>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</si>
  <si>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</si>
  <si>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</si>
  <si>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</si>
  <si>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</si>
  <si>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</si>
  <si>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</si>
  <si>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</si>
  <si>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</si>
  <si>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</si>
  <si>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</si>
  <si>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</si>
  <si>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</si>
  <si>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</si>
  <si>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</si>
  <si>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</si>
  <si>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</si>
  <si>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</si>
  <si>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</si>
  <si>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</si>
  <si>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</si>
  <si>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</si>
  <si>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</si>
  <si>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</si>
  <si>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</si>
  <si>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</si>
  <si>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</si>
  <si>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</si>
  <si>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</si>
  <si>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</si>
  <si>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</si>
  <si>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</si>
  <si>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</si>
  <si>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</si>
  <si>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</si>
  <si>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</si>
  <si>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</si>
  <si>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</si>
  <si>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</si>
  <si>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</si>
  <si>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</si>
  <si>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</si>
  <si>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</si>
  <si>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</si>
  <si>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</si>
  <si>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</si>
  <si>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</si>
  <si>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</si>
  <si>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</si>
  <si>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</si>
  <si>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</si>
  <si>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</si>
  <si>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</si>
  <si>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</si>
  <si>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</si>
  <si>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</si>
  <si>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</si>
  <si>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</si>
  <si>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</si>
  <si>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</si>
  <si>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</si>
  <si>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</si>
  <si>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</si>
  <si>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</si>
  <si>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</si>
  <si>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</si>
  <si>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</si>
  <si>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</si>
  <si>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</si>
  <si>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</si>
  <si>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</si>
  <si>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</si>
  <si>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</si>
  <si>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</si>
  <si>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</si>
  <si>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</si>
  <si>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</si>
  <si>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</si>
  <si>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</si>
  <si>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</si>
  <si>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</si>
  <si>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</si>
  <si>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</si>
  <si>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</si>
  <si>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</si>
  <si>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</si>
  <si>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</si>
  <si>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</si>
  <si>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</si>
  <si>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</si>
  <si>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</si>
  <si>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</si>
  <si>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</si>
  <si>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</si>
  <si>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</si>
  <si>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</si>
  <si>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</si>
  <si>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</si>
  <si>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</si>
  <si>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</si>
  <si>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</si>
  <si>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</si>
  <si>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</si>
  <si>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</si>
  <si>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</si>
  <si>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</si>
  <si>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</si>
  <si>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</si>
  <si>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</si>
  <si>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</si>
  <si>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</si>
  <si>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</si>
  <si>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</si>
  <si>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</si>
  <si>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</si>
  <si>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</si>
  <si>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</si>
  <si>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</si>
  <si>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</si>
  <si>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</si>
  <si>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</si>
  <si>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</si>
  <si>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</si>
  <si>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</si>
  <si>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</si>
  <si>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</si>
  <si>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</si>
  <si>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</si>
  <si>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</si>
  <si>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</si>
  <si>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</si>
  <si>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</si>
  <si>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</si>
  <si>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</si>
  <si>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</si>
  <si>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</si>
  <si>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</si>
  <si>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</si>
  <si>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</si>
  <si>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</si>
  <si>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</si>
  <si>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</si>
  <si>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</si>
  <si>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</si>
  <si>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</si>
  <si>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</si>
  <si>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</si>
  <si>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</si>
  <si>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</si>
  <si>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</si>
  <si>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</si>
  <si>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</si>
  <si>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</si>
  <si>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</si>
  <si>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</si>
  <si>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</si>
  <si>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</si>
  <si>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</si>
  <si>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</si>
  <si>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</si>
  <si>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</si>
  <si>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</si>
  <si>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</si>
  <si>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</si>
  <si>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</si>
  <si>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</si>
  <si>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</si>
  <si>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</si>
  <si>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</si>
  <si>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</si>
  <si>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</si>
  <si>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</si>
  <si>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</si>
  <si>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</si>
  <si>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</si>
  <si>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</si>
  <si>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</si>
  <si>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</si>
  <si>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</si>
  <si>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</si>
  <si>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</si>
  <si>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</si>
  <si>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</si>
  <si>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</si>
  <si>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</si>
  <si>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</si>
  <si>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</si>
  <si>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</si>
  <si>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</si>
  <si>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</si>
  <si>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</si>
  <si>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</si>
  <si>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</si>
  <si>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</si>
  <si>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</si>
  <si>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</si>
  <si>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</si>
  <si>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</si>
  <si>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</si>
  <si>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</si>
  <si>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</si>
  <si>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</si>
  <si>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</si>
  <si>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</si>
  <si>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</si>
  <si>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</si>
  <si>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</si>
  <si>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兵庫県病院薬剤師会・兵庫県薬剤師会作成　　Ver.1.0一部改変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rPh sb="28" eb="30">
      <t>イチブ</t>
    </rPh>
    <rPh sb="30" eb="32">
      <t>カイヘン</t>
    </rPh>
    <phoneticPr fontId="1"/>
  </si>
  <si>
    <t>　　　がん薬物療法情報提供書（分子標的薬±殺細胞性抗がん薬用）</t>
    <rPh sb="5" eb="7">
      <t>ヤクブツ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ヤク</t>
    </rPh>
    <rPh sb="30" eb="31">
      <t>ヤクヨウ</t>
    </rPh>
    <phoneticPr fontId="1"/>
  </si>
  <si>
    <t>経口抗がん薬または支持療法の有無：　　 あり　　  なし</t>
    <rPh sb="0" eb="2">
      <t>ケイコウ</t>
    </rPh>
    <rPh sb="2" eb="3">
      <t>コウ</t>
    </rPh>
    <rPh sb="5" eb="6">
      <t>ヤク</t>
    </rPh>
    <rPh sb="9" eb="11">
      <t>シジ</t>
    </rPh>
    <rPh sb="11" eb="13">
      <t>リョウホウ</t>
    </rPh>
    <rPh sb="14" eb="16">
      <t>ウム</t>
    </rPh>
    <phoneticPr fontId="1"/>
  </si>
  <si>
    <t>の症状は重大な副作用の可能性が考えられますので、速やかに病院に連絡をお願いいたします。</t>
  </si>
  <si>
    <t>施設名：　神戸労災病院　　　　　　　　　　　　　　　　　　　　　　　　　　　　　　　　　　　</t>
    <rPh sb="0" eb="2">
      <t>シセツ</t>
    </rPh>
    <rPh sb="2" eb="3">
      <t>メイ</t>
    </rPh>
    <rPh sb="5" eb="11">
      <t>コウベロウサイビョウイン</t>
    </rPh>
    <phoneticPr fontId="1"/>
  </si>
  <si>
    <t>FAX：　078-252-7837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</si>
</sst>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7" fillId="0" borderId="7" xfId="0" applyFont="1" applyBorder="1">
      <alignment vertical="center"/>
    </xf>
    <xf numFmtId="0" fontId="0" fillId="0" borderId="28" xfId="0" applyBorder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4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0" fillId="0" borderId="0" xfId="0">
      <alignment vertical="center"/>
    </xf>
    <xf numFmtId="0" fontId="14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2" fillId="0" borderId="1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39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>
      <alignment vertical="center"/>
    </xf>
    <xf numFmtId="0" fontId="4" fillId="0" borderId="47" xfId="0" applyFont="1" applyBorder="1">
      <alignment vertical="center"/>
    </xf>
    <xf numFmtId="0" fontId="0" fillId="0" borderId="42" xfId="0" applyBorder="1">
      <alignment vertical="center"/>
    </xf>
    <xf numFmtId="0" fontId="0" fillId="0" borderId="48" xfId="0" applyBorder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4" fillId="0" borderId="0" xfId="0" applyFont="1">
      <alignment vertical="center"/>
    </xf>
    <xf numFmtId="0" fontId="0" fillId="0" borderId="11" xfId="0" applyBorder="1">
      <alignment vertical="center"/>
    </xf>
    <xf numFmtId="0" fontId="4" fillId="0" borderId="17" xfId="0" applyFont="1" applyBorder="1">
      <alignment vertical="center"/>
    </xf>
    <xf numFmtId="0" fontId="4" fillId="0" borderId="2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39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11" fillId="0" borderId="50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3" borderId="4" xfId="0" applyFont="1" applyFill="1" applyBorder="1" applyAlignment="1">
      <alignment vertical="center" wrapText="1"/>
    </xf>
    <xf numFmtId="0" fontId="12" fillId="3" borderId="41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3" borderId="40" xfId="0" applyFont="1" applyFill="1" applyBorder="1" applyAlignment="1">
      <alignment vertical="center" wrapText="1"/>
    </xf>
    <xf numFmtId="0" fontId="19" fillId="3" borderId="51" xfId="0" applyFont="1" applyFill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4" fillId="3" borderId="2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4" xfId="0" applyFont="1" applyBorder="1">
      <alignment vertical="center"/>
    </xf>
    <xf numFmtId="0" fontId="4" fillId="3" borderId="4" xfId="0" applyFont="1" applyFill="1" applyBorder="1">
      <alignment vertical="center"/>
    </xf>
    <xf numFmtId="0" fontId="4" fillId="3" borderId="41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0" borderId="34" xfId="0" applyFont="1" applyBorder="1">
      <alignment vertical="center"/>
    </xf>
    <xf numFmtId="0" fontId="0" fillId="0" borderId="17" xfId="0" applyBorder="1">
      <alignment vertical="center"/>
    </xf>
    <xf numFmtId="0" fontId="5" fillId="0" borderId="34" xfId="0" applyFont="1" applyBorder="1">
      <alignment vertical="center"/>
    </xf>
    <xf numFmtId="0" fontId="13" fillId="0" borderId="42" xfId="0" applyFont="1" applyBorder="1">
      <alignment vertical="center"/>
    </xf>
    <xf numFmtId="0" fontId="13" fillId="0" borderId="33" xfId="0" applyFont="1" applyBorder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1" fillId="0" borderId="1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25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3" xfId="0" applyFont="1" applyBorder="1">
      <alignment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1" xfId="0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29</xdr:col>
          <xdr:colOff>0</xdr:colOff>
          <xdr:row>26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29</xdr:col>
          <xdr:colOff>0</xdr:colOff>
          <xdr:row>27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114300</xdr:rowOff>
        </xdr:from>
        <xdr:to>
          <xdr:col>2</xdr:col>
          <xdr:colOff>0</xdr:colOff>
          <xdr:row>23</xdr:row>
          <xdr:rowOff>581025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114300</xdr:rowOff>
        </xdr:from>
        <xdr:to>
          <xdr:col>7</xdr:col>
          <xdr:colOff>0</xdr:colOff>
          <xdr:row>23</xdr:row>
          <xdr:rowOff>581025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114300</xdr:rowOff>
        </xdr:from>
        <xdr:to>
          <xdr:col>16</xdr:col>
          <xdr:colOff>0</xdr:colOff>
          <xdr:row>23</xdr:row>
          <xdr:rowOff>581025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123825</xdr:rowOff>
        </xdr:from>
        <xdr:to>
          <xdr:col>24</xdr:col>
          <xdr:colOff>0</xdr:colOff>
          <xdr:row>23</xdr:row>
          <xdr:rowOff>590550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219075</xdr:rowOff>
        </xdr:from>
        <xdr:to>
          <xdr:col>1</xdr:col>
          <xdr:colOff>190500</xdr:colOff>
          <xdr:row>24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219075</xdr:rowOff>
        </xdr:from>
        <xdr:to>
          <xdr:col>6</xdr:col>
          <xdr:colOff>190500</xdr:colOff>
          <xdr:row>24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219075</xdr:rowOff>
        </xdr:from>
        <xdr:to>
          <xdr:col>15</xdr:col>
          <xdr:colOff>190500</xdr:colOff>
          <xdr:row>24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219075</xdr:rowOff>
        </xdr:from>
        <xdr:to>
          <xdr:col>23</xdr:col>
          <xdr:colOff>190500</xdr:colOff>
          <xdr:row>24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219075</xdr:rowOff>
        </xdr:from>
        <xdr:to>
          <xdr:col>1</xdr:col>
          <xdr:colOff>190500</xdr:colOff>
          <xdr:row>25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219075</xdr:rowOff>
        </xdr:from>
        <xdr:to>
          <xdr:col>6</xdr:col>
          <xdr:colOff>190500</xdr:colOff>
          <xdr:row>25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219075</xdr:rowOff>
        </xdr:from>
        <xdr:to>
          <xdr:col>15</xdr:col>
          <xdr:colOff>190500</xdr:colOff>
          <xdr:row>25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219075</xdr:rowOff>
        </xdr:from>
        <xdr:to>
          <xdr:col>23</xdr:col>
          <xdr:colOff>190500</xdr:colOff>
          <xdr:row>25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219075</xdr:rowOff>
        </xdr:from>
        <xdr:to>
          <xdr:col>1</xdr:col>
          <xdr:colOff>190500</xdr:colOff>
          <xdr:row>26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219075</xdr:rowOff>
        </xdr:from>
        <xdr:to>
          <xdr:col>6</xdr:col>
          <xdr:colOff>190500</xdr:colOff>
          <xdr:row>26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219075</xdr:rowOff>
        </xdr:from>
        <xdr:to>
          <xdr:col>15</xdr:col>
          <xdr:colOff>190500</xdr:colOff>
          <xdr:row>26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219075</xdr:rowOff>
        </xdr:from>
        <xdr:to>
          <xdr:col>23</xdr:col>
          <xdr:colOff>190500</xdr:colOff>
          <xdr:row>26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29</xdr:col>
          <xdr:colOff>0</xdr:colOff>
          <xdr:row>28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29</xdr:col>
          <xdr:colOff>0</xdr:colOff>
          <xdr:row>30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219075</xdr:rowOff>
        </xdr:from>
        <xdr:to>
          <xdr:col>1</xdr:col>
          <xdr:colOff>190500</xdr:colOff>
          <xdr:row>27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219075</xdr:rowOff>
        </xdr:from>
        <xdr:to>
          <xdr:col>6</xdr:col>
          <xdr:colOff>190500</xdr:colOff>
          <xdr:row>27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219075</xdr:rowOff>
        </xdr:from>
        <xdr:to>
          <xdr:col>15</xdr:col>
          <xdr:colOff>190500</xdr:colOff>
          <xdr:row>27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27</xdr:row>
          <xdr:rowOff>219075</xdr:rowOff>
        </xdr:from>
        <xdr:to>
          <xdr:col>23</xdr:col>
          <xdr:colOff>190500</xdr:colOff>
          <xdr:row>27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219075</xdr:rowOff>
        </xdr:from>
        <xdr:to>
          <xdr:col>1</xdr:col>
          <xdr:colOff>190500</xdr:colOff>
          <xdr:row>29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219075</xdr:rowOff>
        </xdr:from>
        <xdr:to>
          <xdr:col>6</xdr:col>
          <xdr:colOff>190500</xdr:colOff>
          <xdr:row>29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219075</xdr:rowOff>
        </xdr:from>
        <xdr:to>
          <xdr:col>15</xdr:col>
          <xdr:colOff>190500</xdr:colOff>
          <xdr:row>29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219075</xdr:rowOff>
        </xdr:from>
        <xdr:to>
          <xdr:col>23</xdr:col>
          <xdr:colOff>190500</xdr:colOff>
          <xdr:row>29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29</xdr:col>
          <xdr:colOff>0</xdr:colOff>
          <xdr:row>31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219075</xdr:rowOff>
        </xdr:from>
        <xdr:to>
          <xdr:col>1</xdr:col>
          <xdr:colOff>190500</xdr:colOff>
          <xdr:row>30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219075</xdr:rowOff>
        </xdr:from>
        <xdr:to>
          <xdr:col>1</xdr:col>
          <xdr:colOff>190500</xdr:colOff>
          <xdr:row>31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219075</xdr:rowOff>
        </xdr:from>
        <xdr:to>
          <xdr:col>6</xdr:col>
          <xdr:colOff>190500</xdr:colOff>
          <xdr:row>30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219075</xdr:rowOff>
        </xdr:from>
        <xdr:to>
          <xdr:col>6</xdr:col>
          <xdr:colOff>190500</xdr:colOff>
          <xdr:row>31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219075</xdr:rowOff>
        </xdr:from>
        <xdr:to>
          <xdr:col>15</xdr:col>
          <xdr:colOff>190500</xdr:colOff>
          <xdr:row>30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219075</xdr:rowOff>
        </xdr:from>
        <xdr:to>
          <xdr:col>15</xdr:col>
          <xdr:colOff>190500</xdr:colOff>
          <xdr:row>31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219075</xdr:rowOff>
        </xdr:from>
        <xdr:to>
          <xdr:col>23</xdr:col>
          <xdr:colOff>190500</xdr:colOff>
          <xdr:row>30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219075</xdr:rowOff>
        </xdr:from>
        <xdr:to>
          <xdr:col>23</xdr:col>
          <xdr:colOff>190500</xdr:colOff>
          <xdr:row>31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29</xdr:col>
          <xdr:colOff>0</xdr:colOff>
          <xdr:row>33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0</xdr:rowOff>
        </xdr:from>
        <xdr:to>
          <xdr:col>29</xdr:col>
          <xdr:colOff>0</xdr:colOff>
          <xdr:row>34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295275</xdr:rowOff>
        </xdr:from>
        <xdr:to>
          <xdr:col>1</xdr:col>
          <xdr:colOff>190500</xdr:colOff>
          <xdr:row>32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295275</xdr:rowOff>
        </xdr:from>
        <xdr:to>
          <xdr:col>6</xdr:col>
          <xdr:colOff>190500</xdr:colOff>
          <xdr:row>32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295275</xdr:rowOff>
        </xdr:from>
        <xdr:to>
          <xdr:col>15</xdr:col>
          <xdr:colOff>190500</xdr:colOff>
          <xdr:row>32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295275</xdr:rowOff>
        </xdr:from>
        <xdr:to>
          <xdr:col>23</xdr:col>
          <xdr:colOff>190500</xdr:colOff>
          <xdr:row>32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76200</xdr:rowOff>
        </xdr:from>
        <xdr:to>
          <xdr:col>15</xdr:col>
          <xdr:colOff>190500</xdr:colOff>
          <xdr:row>34</xdr:row>
          <xdr:rowOff>323850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34</xdr:row>
          <xdr:rowOff>95250</xdr:rowOff>
        </xdr:from>
        <xdr:to>
          <xdr:col>24</xdr:col>
          <xdr:colOff>0</xdr:colOff>
          <xdr:row>34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57150</xdr:rowOff>
        </xdr:from>
        <xdr:to>
          <xdr:col>15</xdr:col>
          <xdr:colOff>190500</xdr:colOff>
          <xdr:row>33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66675</xdr:rowOff>
        </xdr:from>
        <xdr:to>
          <xdr:col>23</xdr:col>
          <xdr:colOff>190500</xdr:colOff>
          <xdr:row>33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</xdr:row>
          <xdr:rowOff>19050</xdr:rowOff>
        </xdr:from>
        <xdr:to>
          <xdr:col>9</xdr:col>
          <xdr:colOff>285750</xdr:colOff>
          <xdr:row>10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</xdr:row>
          <xdr:rowOff>19050</xdr:rowOff>
        </xdr:from>
        <xdr:to>
          <xdr:col>16</xdr:col>
          <xdr:colOff>133350</xdr:colOff>
          <xdr:row>10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</xdr:row>
          <xdr:rowOff>19050</xdr:rowOff>
        </xdr:from>
        <xdr:to>
          <xdr:col>17</xdr:col>
          <xdr:colOff>295275</xdr:colOff>
          <xdr:row>10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10</xdr:row>
          <xdr:rowOff>19050</xdr:rowOff>
        </xdr:from>
        <xdr:to>
          <xdr:col>20</xdr:col>
          <xdr:colOff>419100</xdr:colOff>
          <xdr:row>10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28575</xdr:rowOff>
        </xdr:from>
        <xdr:to>
          <xdr:col>3</xdr:col>
          <xdr:colOff>914400</xdr:colOff>
          <xdr:row>18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17</xdr:row>
          <xdr:rowOff>28575</xdr:rowOff>
        </xdr:from>
        <xdr:to>
          <xdr:col>5</xdr:col>
          <xdr:colOff>133350</xdr:colOff>
          <xdr:row>18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0</xdr:rowOff>
        </xdr:from>
        <xdr:to>
          <xdr:col>29</xdr:col>
          <xdr:colOff>0</xdr:colOff>
          <xdr:row>21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57150</xdr:rowOff>
        </xdr:from>
        <xdr:to>
          <xdr:col>15</xdr:col>
          <xdr:colOff>190500</xdr:colOff>
          <xdr:row>20</xdr:row>
          <xdr:rowOff>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57150</xdr:rowOff>
        </xdr:from>
        <xdr:to>
          <xdr:col>16</xdr:col>
          <xdr:colOff>0</xdr:colOff>
          <xdr:row>20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57150</xdr:rowOff>
        </xdr:from>
        <xdr:to>
          <xdr:col>24</xdr:col>
          <xdr:colOff>0</xdr:colOff>
          <xdr:row>20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19</xdr:row>
          <xdr:rowOff>57150</xdr:rowOff>
        </xdr:from>
        <xdr:to>
          <xdr:col>24</xdr:col>
          <xdr:colOff>0</xdr:colOff>
          <xdr:row>20</xdr:row>
          <xdr:rowOff>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38</xdr:row>
          <xdr:rowOff>28575</xdr:rowOff>
        </xdr:from>
        <xdr:to>
          <xdr:col>7</xdr:col>
          <xdr:colOff>485775</xdr:colOff>
          <xdr:row>39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</xdr:rowOff>
        </xdr:from>
        <xdr:to>
          <xdr:col>10</xdr:col>
          <xdr:colOff>28575</xdr:colOff>
          <xdr:row>39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39</xdr:row>
          <xdr:rowOff>19050</xdr:rowOff>
        </xdr:from>
        <xdr:to>
          <xdr:col>3</xdr:col>
          <xdr:colOff>295275</xdr:colOff>
          <xdr:row>39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28575</xdr:rowOff>
        </xdr:from>
        <xdr:to>
          <xdr:col>7</xdr:col>
          <xdr:colOff>152400</xdr:colOff>
          <xdr:row>39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39</xdr:row>
          <xdr:rowOff>28575</xdr:rowOff>
        </xdr:from>
        <xdr:to>
          <xdr:col>12</xdr:col>
          <xdr:colOff>247650</xdr:colOff>
          <xdr:row>39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28575</xdr:rowOff>
        </xdr:from>
        <xdr:to>
          <xdr:col>5</xdr:col>
          <xdr:colOff>228600</xdr:colOff>
          <xdr:row>40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40</xdr:row>
          <xdr:rowOff>28575</xdr:rowOff>
        </xdr:from>
        <xdr:to>
          <xdr:col>8</xdr:col>
          <xdr:colOff>57150</xdr:colOff>
          <xdr:row>40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40</xdr:row>
          <xdr:rowOff>28575</xdr:rowOff>
        </xdr:from>
        <xdr:to>
          <xdr:col>11</xdr:col>
          <xdr:colOff>142875</xdr:colOff>
          <xdr:row>40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40</xdr:row>
          <xdr:rowOff>28575</xdr:rowOff>
        </xdr:from>
        <xdr:to>
          <xdr:col>16</xdr:col>
          <xdr:colOff>419100</xdr:colOff>
          <xdr:row>40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0</xdr:rowOff>
        </xdr:from>
        <xdr:to>
          <xdr:col>29</xdr:col>
          <xdr:colOff>0</xdr:colOff>
          <xdr:row>35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76200</xdr:rowOff>
        </xdr:from>
        <xdr:to>
          <xdr:col>15</xdr:col>
          <xdr:colOff>190500</xdr:colOff>
          <xdr:row>35</xdr:row>
          <xdr:rowOff>323850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35</xdr:row>
          <xdr:rowOff>76200</xdr:rowOff>
        </xdr:from>
        <xdr:to>
          <xdr:col>23</xdr:col>
          <xdr:colOff>190500</xdr:colOff>
          <xdr:row>35</xdr:row>
          <xdr:rowOff>323850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219075</xdr:rowOff>
        </xdr:from>
        <xdr:to>
          <xdr:col>1</xdr:col>
          <xdr:colOff>190500</xdr:colOff>
          <xdr:row>28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219075</xdr:rowOff>
        </xdr:from>
        <xdr:to>
          <xdr:col>6</xdr:col>
          <xdr:colOff>190500</xdr:colOff>
          <xdr:row>28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219075</xdr:rowOff>
        </xdr:from>
        <xdr:to>
          <xdr:col>15</xdr:col>
          <xdr:colOff>190500</xdr:colOff>
          <xdr:row>28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219075</xdr:rowOff>
        </xdr:from>
        <xdr:to>
          <xdr:col>23</xdr:col>
          <xdr:colOff>190500</xdr:colOff>
          <xdr:row>28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0</xdr:rowOff>
        </xdr:from>
        <xdr:to>
          <xdr:col>29</xdr:col>
          <xdr:colOff>0</xdr:colOff>
          <xdr:row>20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3"/>
  <sheetViews>
    <sheetView tabSelected="1" workbookViewId="0">
      <selection activeCell="D5" sqref="D5"/>
    </sheetView>
  </sheetViews>
  <sheetFormatPr defaultRowHeight="13.5" x14ac:dyDescent="0.15"/>
  <cols>
    <col min="1" max="1" width="2" customWidth="1"/>
    <col min="2" max="2" width="2.75" customWidth="1"/>
    <col min="3" max="3" width="5.75" customWidth="1"/>
    <col min="4" max="4" width="12.25" customWidth="1"/>
    <col min="5" max="5" width="5.625" customWidth="1"/>
    <col min="6" max="6" width="3.125" customWidth="1"/>
    <col min="7" max="7" width="2.75" customWidth="1"/>
    <col min="8" max="8" width="7.25" customWidth="1"/>
    <col min="9" max="9" width="1.875" customWidth="1"/>
    <col min="10" max="11" width="5" customWidth="1"/>
    <col min="12" max="12" width="4.375" customWidth="1"/>
    <col min="13" max="13" width="6.125" customWidth="1"/>
    <col min="14" max="14" width="2.5" customWidth="1"/>
    <col min="15" max="15" width="3.75" customWidth="1"/>
    <col min="16" max="16" width="2.75" customWidth="1"/>
    <col min="17" max="17" width="8.5" customWidth="1"/>
    <col min="18" max="18" width="4.625" customWidth="1"/>
    <col min="19" max="19" width="5.125" customWidth="1"/>
    <col min="20" max="20" width="3.75" customWidth="1"/>
    <col min="21" max="21" width="6.25" customWidth="1"/>
    <col min="22" max="22" width="5.75" customWidth="1"/>
    <col min="23" max="23" width="2.25" customWidth="1"/>
    <col min="24" max="24" width="2.75" customWidth="1"/>
    <col min="25" max="25" width="9.125" customWidth="1"/>
    <col min="26" max="26" width="5.875" customWidth="1"/>
    <col min="27" max="27" width="12" customWidth="1"/>
    <col min="28" max="28" width="5.75" customWidth="1"/>
    <col min="29" max="29" width="2.25" customWidth="1"/>
  </cols>
  <sheetData>
    <row r="1" spans="1:29" ht="7.5" customHeight="1" thickBot="1" x14ac:dyDescent="0.2">
      <c r="Y1" s="6"/>
      <c r="Z1" s="6"/>
      <c r="AA1" s="6"/>
      <c r="AB1" s="6"/>
      <c r="AC1" s="6"/>
    </row>
    <row r="2" spans="1:29" s="66" customFormat="1" ht="18.75" customHeight="1" thickBot="1" x14ac:dyDescent="0.2">
      <c r="A2" s="173" t="s">
        <v>277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67"/>
      <c r="O2" s="67"/>
      <c r="P2" s="173" t="s">
        <v>278</v>
      </c>
      <c r="Q2" s="174"/>
      <c r="R2" s="174"/>
      <c r="S2" s="174"/>
      <c r="T2" s="174"/>
      <c r="U2" s="174"/>
      <c r="V2" s="67"/>
      <c r="W2" s="6" t="s">
        <v>12</v>
      </c>
      <c r="X2" s="117"/>
      <c r="Y2" s="118"/>
      <c r="Z2" s="118"/>
      <c r="AA2" s="119"/>
    </row>
    <row r="3" spans="1:29" s="66" customFormat="1" ht="7.5" customHeight="1" x14ac:dyDescent="0.15">
      <c r="W3" s="6"/>
      <c r="X3" s="175"/>
      <c r="Y3" s="175"/>
      <c r="Z3" s="175"/>
      <c r="AA3" s="175"/>
    </row>
    <row r="4" spans="1:29" ht="24" x14ac:dyDescent="0.15">
      <c r="C4" s="9"/>
      <c r="D4" s="54" t="s">
        <v>274</v>
      </c>
      <c r="E4" s="2"/>
      <c r="F4" s="9"/>
      <c r="G4" s="2"/>
      <c r="H4" s="2"/>
      <c r="I4" s="2"/>
    </row>
    <row r="5" spans="1:29" ht="13.5" customHeight="1" x14ac:dyDescent="0.15">
      <c r="C5" s="53"/>
      <c r="D5" s="53" t="s">
        <v>271</v>
      </c>
      <c r="E5" s="72" t="s">
        <v>272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</row>
    <row r="6" spans="1:29" ht="7.5" customHeight="1" thickBot="1" x14ac:dyDescent="0.2"/>
    <row r="7" spans="1:29" ht="22.5" customHeight="1" x14ac:dyDescent="0.15">
      <c r="B7" s="11" t="s">
        <v>0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  <c r="P7" s="25" t="s">
        <v>4</v>
      </c>
      <c r="Q7" s="8"/>
      <c r="R7" s="8"/>
      <c r="S7" s="122"/>
      <c r="T7" s="122"/>
      <c r="U7" s="123"/>
      <c r="V7" s="123"/>
      <c r="W7" s="123"/>
      <c r="X7" s="123"/>
      <c r="Y7" s="123"/>
      <c r="Z7" s="123"/>
      <c r="AA7" s="123"/>
      <c r="AB7" s="123"/>
      <c r="AC7" s="124"/>
    </row>
    <row r="8" spans="1:29" ht="22.5" customHeight="1" x14ac:dyDescent="0.15">
      <c r="B8" s="4"/>
      <c r="C8" s="132"/>
      <c r="D8" s="132"/>
      <c r="E8" s="132"/>
      <c r="F8" s="18" t="s">
        <v>11</v>
      </c>
      <c r="G8" s="18"/>
      <c r="H8" s="134"/>
      <c r="I8" s="134"/>
      <c r="J8" s="134"/>
      <c r="K8" s="134"/>
      <c r="L8" s="134"/>
      <c r="M8" s="40"/>
      <c r="N8" s="40"/>
      <c r="O8" s="18" t="s">
        <v>3</v>
      </c>
      <c r="P8" s="83" t="s">
        <v>5</v>
      </c>
      <c r="Q8" s="84"/>
      <c r="R8" s="84"/>
      <c r="S8" s="125"/>
      <c r="T8" s="125"/>
      <c r="U8" s="126"/>
      <c r="V8" s="126"/>
      <c r="W8" s="126"/>
      <c r="X8" s="126"/>
      <c r="Y8" s="126"/>
      <c r="Z8" s="126"/>
      <c r="AA8" s="126"/>
      <c r="AB8" s="126"/>
      <c r="AC8" s="127"/>
    </row>
    <row r="9" spans="1:29" ht="22.5" customHeight="1" x14ac:dyDescent="0.15">
      <c r="B9" s="27" t="s">
        <v>1</v>
      </c>
      <c r="C9" s="12"/>
      <c r="D9" s="135"/>
      <c r="E9" s="135"/>
      <c r="F9" s="135"/>
      <c r="G9" s="135"/>
      <c r="H9" s="135"/>
      <c r="I9" s="135"/>
      <c r="J9" s="135"/>
      <c r="K9" s="136"/>
      <c r="L9" s="136"/>
      <c r="M9" s="10"/>
      <c r="N9" s="10"/>
      <c r="O9" s="12"/>
      <c r="P9" s="83" t="s">
        <v>14</v>
      </c>
      <c r="Q9" s="84"/>
      <c r="R9" s="84"/>
      <c r="S9" s="125"/>
      <c r="T9" s="125"/>
      <c r="U9" s="126"/>
      <c r="V9" s="126"/>
      <c r="W9" s="126"/>
      <c r="X9" s="126"/>
      <c r="Y9" s="126"/>
      <c r="Z9" s="126"/>
      <c r="AA9" s="126"/>
      <c r="AB9" s="126"/>
      <c r="AC9" s="127"/>
    </row>
    <row r="10" spans="1:29" ht="30" customHeight="1" x14ac:dyDescent="0.15">
      <c r="B10" s="22" t="s">
        <v>2</v>
      </c>
      <c r="C10" s="7"/>
      <c r="D10" s="78"/>
      <c r="E10" s="78"/>
      <c r="F10" s="78"/>
      <c r="G10" s="78"/>
      <c r="H10" s="78"/>
      <c r="I10" s="78"/>
      <c r="J10" s="78"/>
      <c r="K10" s="79"/>
      <c r="L10" s="79"/>
      <c r="O10" s="7"/>
      <c r="P10" s="85" t="s">
        <v>6</v>
      </c>
      <c r="Q10" s="86"/>
      <c r="R10" s="86"/>
      <c r="S10" s="128"/>
      <c r="T10" s="128"/>
      <c r="U10" s="129"/>
      <c r="V10" s="129"/>
      <c r="W10" s="129"/>
      <c r="X10" s="129"/>
      <c r="Y10" s="129"/>
      <c r="Z10" s="129"/>
      <c r="AA10" s="129"/>
      <c r="AB10" s="129"/>
      <c r="AC10" s="130"/>
    </row>
    <row r="11" spans="1:29" ht="22.5" customHeight="1" thickBot="1" x14ac:dyDescent="0.2">
      <c r="B11" s="13" t="s">
        <v>13</v>
      </c>
      <c r="C11" s="15"/>
      <c r="D11" s="131"/>
      <c r="E11" s="131"/>
      <c r="F11" s="131"/>
      <c r="G11" s="133"/>
      <c r="H11" s="15" t="s">
        <v>55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  <c r="V11" s="14"/>
      <c r="W11" s="15"/>
      <c r="X11" s="15" t="s">
        <v>56</v>
      </c>
      <c r="Y11" s="131"/>
      <c r="Z11" s="131"/>
      <c r="AA11" s="131"/>
      <c r="AB11" s="131"/>
      <c r="AC11" s="37" t="s">
        <v>57</v>
      </c>
    </row>
    <row r="12" spans="1:29" ht="7.5" customHeight="1" x14ac:dyDescent="0.15"/>
    <row r="13" spans="1:29" ht="15" x14ac:dyDescent="0.15">
      <c r="B13" s="62" t="s">
        <v>22</v>
      </c>
      <c r="C13" s="62"/>
      <c r="D13" s="61"/>
      <c r="E13" s="61"/>
      <c r="F13" s="61"/>
      <c r="G13" s="61"/>
      <c r="H13" s="63"/>
      <c r="I13" s="64"/>
      <c r="J13" s="65"/>
      <c r="K13" s="43" t="s">
        <v>276</v>
      </c>
      <c r="L13" s="44"/>
      <c r="M13" s="44"/>
      <c r="N13" s="44"/>
      <c r="O13" s="44"/>
      <c r="P13" s="44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61"/>
      <c r="AB13" s="61"/>
    </row>
    <row r="14" spans="1:29" ht="17.25" x14ac:dyDescent="0.15">
      <c r="B14" s="1" t="s">
        <v>21</v>
      </c>
      <c r="C14" s="30" t="s">
        <v>138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  <c r="Q14" s="45"/>
      <c r="R14" s="45"/>
      <c r="S14" s="45"/>
      <c r="T14" s="45"/>
      <c r="U14" s="7"/>
      <c r="V14" s="30"/>
      <c r="W14" s="30"/>
      <c r="X14" s="30"/>
      <c r="Y14" s="30"/>
      <c r="Z14" s="30"/>
    </row>
    <row r="15" spans="1:29" ht="6" customHeight="1" thickBot="1" x14ac:dyDescent="0.2">
      <c r="B15" s="1"/>
      <c r="C15" s="30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"/>
      <c r="P15" s="1"/>
      <c r="Q15" s="45"/>
      <c r="R15" s="45"/>
      <c r="S15" s="45"/>
      <c r="T15" s="45"/>
    </row>
    <row r="16" spans="1:29" ht="22.5" customHeight="1" thickBot="1" x14ac:dyDescent="0.2">
      <c r="B16" s="1"/>
      <c r="C16" s="90" t="s">
        <v>133</v>
      </c>
      <c r="D16" s="91"/>
      <c r="E16" s="94" t="s">
        <v>247</v>
      </c>
      <c r="F16" s="95"/>
      <c r="G16" s="95"/>
      <c r="H16" s="95"/>
      <c r="I16" s="95"/>
      <c r="J16" s="95"/>
      <c r="K16" s="96"/>
      <c r="L16" s="97"/>
      <c r="M16" s="45"/>
      <c r="N16" s="30"/>
      <c r="Q16" s="30"/>
      <c r="R16" s="30"/>
      <c r="S16" s="30"/>
      <c r="T16" s="30"/>
      <c r="U16" s="30"/>
      <c r="V16" s="30"/>
      <c r="W16" s="30"/>
      <c r="X16" s="30"/>
    </row>
    <row r="17" spans="2:29" ht="6" customHeight="1" x14ac:dyDescent="0.15">
      <c r="C17" s="1"/>
      <c r="O17" s="1"/>
      <c r="P17" s="1"/>
    </row>
    <row r="18" spans="2:29" ht="22.5" customHeight="1" x14ac:dyDescent="0.15">
      <c r="C18" s="30" t="s">
        <v>66</v>
      </c>
      <c r="H18" s="30"/>
      <c r="I18" s="30"/>
      <c r="J18" s="120"/>
      <c r="K18" s="120"/>
      <c r="L18" s="30" t="s">
        <v>58</v>
      </c>
      <c r="M18" s="90" t="s">
        <v>67</v>
      </c>
      <c r="N18" s="74"/>
      <c r="O18" s="120"/>
      <c r="P18" s="121"/>
      <c r="Q18" s="121"/>
      <c r="R18" s="30" t="s">
        <v>68</v>
      </c>
      <c r="T18" s="98"/>
      <c r="U18" s="98"/>
      <c r="V18" s="30" t="s">
        <v>59</v>
      </c>
      <c r="W18" s="30"/>
      <c r="Y18" s="120"/>
      <c r="Z18" s="120"/>
      <c r="AA18" s="30" t="s">
        <v>60</v>
      </c>
    </row>
    <row r="19" spans="2:29" ht="6" customHeight="1" thickBot="1" x14ac:dyDescent="0.2">
      <c r="C19" s="1"/>
      <c r="O19" s="1"/>
      <c r="P19" s="1"/>
    </row>
    <row r="20" spans="2:29" ht="26.25" customHeight="1" x14ac:dyDescent="0.15">
      <c r="B20" s="80" t="s">
        <v>15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38"/>
      <c r="Q20" s="92" t="s">
        <v>16</v>
      </c>
      <c r="R20" s="92"/>
      <c r="S20" s="93"/>
      <c r="T20" s="93"/>
      <c r="U20" s="93"/>
      <c r="V20" s="93"/>
      <c r="W20" s="93"/>
      <c r="X20" s="55"/>
      <c r="Y20" s="137" t="s">
        <v>18</v>
      </c>
      <c r="Z20" s="137"/>
      <c r="AA20" s="137"/>
      <c r="AB20" s="138"/>
      <c r="AC20" s="139"/>
    </row>
    <row r="21" spans="2:29" ht="26.25" customHeight="1" thickBot="1" x14ac:dyDescent="0.2">
      <c r="B21" s="87" t="s">
        <v>264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39"/>
      <c r="Q21" s="140" t="s">
        <v>17</v>
      </c>
      <c r="R21" s="140"/>
      <c r="S21" s="141"/>
      <c r="T21" s="141"/>
      <c r="U21" s="141"/>
      <c r="V21" s="141"/>
      <c r="W21" s="141"/>
      <c r="X21" s="56"/>
      <c r="Y21" s="142" t="s">
        <v>19</v>
      </c>
      <c r="Z21" s="142"/>
      <c r="AA21" s="142"/>
      <c r="AB21" s="143"/>
      <c r="AC21" s="144"/>
    </row>
    <row r="22" spans="2:29" ht="6" customHeight="1" thickBot="1" x14ac:dyDescent="0.2">
      <c r="X22" s="42"/>
      <c r="Y22" s="42"/>
      <c r="Z22" s="42"/>
      <c r="AA22" s="42"/>
      <c r="AB22" s="42"/>
      <c r="AC22" s="42"/>
    </row>
    <row r="23" spans="2:29" ht="18.75" customHeight="1" x14ac:dyDescent="0.15">
      <c r="B23" s="35" t="s">
        <v>65</v>
      </c>
      <c r="C23" s="3"/>
      <c r="D23" s="3"/>
      <c r="E23" s="3"/>
      <c r="F23" s="36"/>
      <c r="G23" s="99" t="s">
        <v>8</v>
      </c>
      <c r="H23" s="100"/>
      <c r="I23" s="100"/>
      <c r="J23" s="100"/>
      <c r="K23" s="100"/>
      <c r="L23" s="100"/>
      <c r="M23" s="100"/>
      <c r="N23" s="100"/>
      <c r="O23" s="100"/>
      <c r="P23" s="145" t="s">
        <v>9</v>
      </c>
      <c r="Q23" s="81"/>
      <c r="R23" s="81"/>
      <c r="S23" s="81"/>
      <c r="T23" s="81"/>
      <c r="U23" s="81"/>
      <c r="V23" s="81"/>
      <c r="W23" s="146"/>
      <c r="X23" s="147" t="s">
        <v>10</v>
      </c>
      <c r="Y23" s="148"/>
      <c r="Z23" s="148"/>
      <c r="AA23" s="148"/>
      <c r="AB23" s="148"/>
      <c r="AC23" s="149"/>
    </row>
    <row r="24" spans="2:29" ht="54" customHeight="1" x14ac:dyDescent="0.15">
      <c r="B24" s="24"/>
      <c r="C24" s="159" t="s">
        <v>51</v>
      </c>
      <c r="D24" s="160"/>
      <c r="E24" s="161"/>
      <c r="F24" s="162"/>
      <c r="G24" s="31"/>
      <c r="H24" s="71" t="s">
        <v>27</v>
      </c>
      <c r="I24" s="116"/>
      <c r="J24" s="112"/>
      <c r="K24" s="112"/>
      <c r="L24" s="112"/>
      <c r="M24" s="112"/>
      <c r="N24" s="112"/>
      <c r="O24" s="113"/>
      <c r="P24" s="33"/>
      <c r="Q24" s="70" t="s">
        <v>28</v>
      </c>
      <c r="R24" s="70"/>
      <c r="S24" s="70"/>
      <c r="T24" s="70"/>
      <c r="U24" s="70"/>
      <c r="V24" s="70"/>
      <c r="W24" s="70"/>
      <c r="X24" s="57"/>
      <c r="Y24" s="75" t="s">
        <v>29</v>
      </c>
      <c r="Z24" s="75"/>
      <c r="AA24" s="75"/>
      <c r="AB24" s="76"/>
      <c r="AC24" s="77"/>
    </row>
    <row r="25" spans="2:29" ht="54" customHeight="1" x14ac:dyDescent="0.15">
      <c r="B25" s="24"/>
      <c r="C25" s="159" t="s">
        <v>44</v>
      </c>
      <c r="D25" s="160"/>
      <c r="E25" s="161"/>
      <c r="F25" s="162"/>
      <c r="G25" s="31"/>
      <c r="H25" s="71" t="s">
        <v>23</v>
      </c>
      <c r="I25" s="116"/>
      <c r="J25" s="112"/>
      <c r="K25" s="112"/>
      <c r="L25" s="112"/>
      <c r="M25" s="112"/>
      <c r="N25" s="112"/>
      <c r="O25" s="113"/>
      <c r="P25" s="33"/>
      <c r="Q25" s="75" t="s">
        <v>30</v>
      </c>
      <c r="R25" s="75"/>
      <c r="S25" s="75"/>
      <c r="T25" s="75"/>
      <c r="U25" s="75"/>
      <c r="V25" s="75"/>
      <c r="W25" s="75"/>
      <c r="X25" s="57"/>
      <c r="Y25" s="75" t="s">
        <v>31</v>
      </c>
      <c r="Z25" s="75"/>
      <c r="AA25" s="75"/>
      <c r="AB25" s="76"/>
      <c r="AC25" s="77"/>
    </row>
    <row r="26" spans="2:29" ht="54" customHeight="1" x14ac:dyDescent="0.15">
      <c r="B26" s="24"/>
      <c r="C26" s="159" t="s">
        <v>43</v>
      </c>
      <c r="D26" s="160"/>
      <c r="E26" s="161"/>
      <c r="F26" s="162"/>
      <c r="G26" s="31"/>
      <c r="H26" s="71" t="s">
        <v>54</v>
      </c>
      <c r="I26" s="116"/>
      <c r="J26" s="112"/>
      <c r="K26" s="112"/>
      <c r="L26" s="112"/>
      <c r="M26" s="112"/>
      <c r="N26" s="112"/>
      <c r="O26" s="113"/>
      <c r="P26" s="33"/>
      <c r="Q26" s="70" t="s">
        <v>25</v>
      </c>
      <c r="R26" s="70"/>
      <c r="S26" s="70"/>
      <c r="T26" s="70"/>
      <c r="U26" s="70"/>
      <c r="V26" s="70"/>
      <c r="W26" s="70"/>
      <c r="X26" s="57"/>
      <c r="Y26" s="75" t="s">
        <v>26</v>
      </c>
      <c r="Z26" s="75"/>
      <c r="AA26" s="75"/>
      <c r="AB26" s="76"/>
      <c r="AC26" s="77"/>
    </row>
    <row r="27" spans="2:29" ht="54" customHeight="1" x14ac:dyDescent="0.15">
      <c r="B27" s="24"/>
      <c r="C27" s="101" t="s">
        <v>172</v>
      </c>
      <c r="D27" s="163"/>
      <c r="E27" s="163"/>
      <c r="F27" s="164"/>
      <c r="G27" s="31"/>
      <c r="H27" s="71" t="s">
        <v>182</v>
      </c>
      <c r="I27" s="116"/>
      <c r="J27" s="112"/>
      <c r="K27" s="112"/>
      <c r="L27" s="112"/>
      <c r="M27" s="112"/>
      <c r="N27" s="112"/>
      <c r="O27" s="113"/>
      <c r="P27" s="33"/>
      <c r="Q27" s="70" t="s">
        <v>183</v>
      </c>
      <c r="R27" s="70"/>
      <c r="S27" s="70"/>
      <c r="T27" s="70"/>
      <c r="U27" s="70"/>
      <c r="V27" s="70"/>
      <c r="W27" s="70"/>
      <c r="X27" s="57"/>
      <c r="Y27" s="75" t="s">
        <v>184</v>
      </c>
      <c r="Z27" s="75"/>
      <c r="AA27" s="75"/>
      <c r="AB27" s="76"/>
      <c r="AC27" s="77"/>
    </row>
    <row r="28" spans="2:29" ht="54" customHeight="1" x14ac:dyDescent="0.15">
      <c r="B28" s="24"/>
      <c r="C28" s="159" t="s">
        <v>45</v>
      </c>
      <c r="D28" s="160"/>
      <c r="E28" s="161"/>
      <c r="F28" s="162"/>
      <c r="G28" s="31"/>
      <c r="H28" s="71" t="s">
        <v>69</v>
      </c>
      <c r="I28" s="116"/>
      <c r="J28" s="112"/>
      <c r="K28" s="112"/>
      <c r="L28" s="112"/>
      <c r="M28" s="112"/>
      <c r="N28" s="112"/>
      <c r="O28" s="113"/>
      <c r="P28" s="33"/>
      <c r="Q28" s="75" t="s">
        <v>70</v>
      </c>
      <c r="R28" s="75"/>
      <c r="S28" s="75"/>
      <c r="T28" s="75"/>
      <c r="U28" s="75"/>
      <c r="V28" s="75"/>
      <c r="W28" s="75"/>
      <c r="X28" s="57"/>
      <c r="Y28" s="75" t="s">
        <v>71</v>
      </c>
      <c r="Z28" s="75"/>
      <c r="AA28" s="75"/>
      <c r="AB28" s="76"/>
      <c r="AC28" s="77"/>
    </row>
    <row r="29" spans="2:29" ht="54" customHeight="1" x14ac:dyDescent="0.15">
      <c r="B29" s="24"/>
      <c r="C29" s="101" t="s">
        <v>120</v>
      </c>
      <c r="D29" s="102"/>
      <c r="E29" s="102"/>
      <c r="F29" s="103"/>
      <c r="G29" s="31"/>
      <c r="H29" s="71" t="str">
        <f>VLOOKUP($C$29,副作用一覧!$A$3:$D$9,2,FALSE)</f>
        <v>不定期または間欠的な症状；便軟化薬/緩下薬/食事の工夫/浣腸を不定期に使用</v>
      </c>
      <c r="I29" s="112"/>
      <c r="J29" s="112"/>
      <c r="K29" s="112"/>
      <c r="L29" s="112"/>
      <c r="M29" s="112"/>
      <c r="N29" s="112"/>
      <c r="O29" s="113"/>
      <c r="P29" s="33"/>
      <c r="Q29" s="71" t="str">
        <f>VLOOKUP($C$29,副作用一覧!$A$3:$D$9,3,FALSE)</f>
        <v>緩下薬または浣腸の定期的な使用を要する持続的症状；身の回り以外の日常生活動作の制限</v>
      </c>
      <c r="R29" s="112"/>
      <c r="S29" s="112"/>
      <c r="T29" s="112"/>
      <c r="U29" s="112"/>
      <c r="V29" s="112"/>
      <c r="W29" s="113"/>
      <c r="X29" s="57"/>
      <c r="Y29" s="76" t="str">
        <f>VLOOKUP($C$29,副作用一覧!$A$3:$D$9,4,FALSE)</f>
        <v>摘便を要する頑固な便秘；身の回りの日常生活動作の制限</v>
      </c>
      <c r="Z29" s="114"/>
      <c r="AA29" s="114"/>
      <c r="AB29" s="114"/>
      <c r="AC29" s="115"/>
    </row>
    <row r="30" spans="2:29" ht="54" customHeight="1" x14ac:dyDescent="0.15">
      <c r="B30" s="24"/>
      <c r="C30" s="101" t="s">
        <v>247</v>
      </c>
      <c r="D30" s="102"/>
      <c r="E30" s="102"/>
      <c r="F30" s="103"/>
      <c r="G30" s="31"/>
      <c r="H30" s="71" t="str">
        <f>VLOOKUP($C$30,副作用一覧!$A$3:$D$31,2,FALSE)</f>
        <v>-</v>
      </c>
      <c r="I30" s="116"/>
      <c r="J30" s="112"/>
      <c r="K30" s="112"/>
      <c r="L30" s="112"/>
      <c r="M30" s="112"/>
      <c r="N30" s="112"/>
      <c r="O30" s="113"/>
      <c r="P30" s="33"/>
      <c r="Q30" s="70" t="str">
        <f>VLOOKUP($C$30,副作用一覧!$A$3:$D$31,3,FALSE)</f>
        <v>-</v>
      </c>
      <c r="R30" s="70"/>
      <c r="S30" s="70"/>
      <c r="T30" s="70"/>
      <c r="U30" s="70"/>
      <c r="V30" s="70"/>
      <c r="W30" s="70"/>
      <c r="X30" s="57"/>
      <c r="Y30" s="75" t="str">
        <f>VLOOKUP($C$30,副作用一覧!$A$3:$D$31,4,FALSE)</f>
        <v>-</v>
      </c>
      <c r="Z30" s="75"/>
      <c r="AA30" s="75"/>
      <c r="AB30" s="76"/>
      <c r="AC30" s="77"/>
    </row>
    <row r="31" spans="2:29" ht="56.25" customHeight="1" x14ac:dyDescent="0.15">
      <c r="B31" s="24"/>
      <c r="C31" s="101" t="s">
        <v>247</v>
      </c>
      <c r="D31" s="102"/>
      <c r="E31" s="102"/>
      <c r="F31" s="103"/>
      <c r="G31" s="31"/>
      <c r="H31" s="71" t="str">
        <f>VLOOKUP($C$31,副作用一覧!$A$3:$D$31,2,FALSE)</f>
        <v>-</v>
      </c>
      <c r="I31" s="116"/>
      <c r="J31" s="112"/>
      <c r="K31" s="112"/>
      <c r="L31" s="112"/>
      <c r="M31" s="112"/>
      <c r="N31" s="112"/>
      <c r="O31" s="113"/>
      <c r="P31" s="33"/>
      <c r="Q31" s="70" t="str">
        <f>VLOOKUP($C$31,副作用一覧!$A$3:$D$31,3,FALSE)</f>
        <v>-</v>
      </c>
      <c r="R31" s="70"/>
      <c r="S31" s="70"/>
      <c r="T31" s="70"/>
      <c r="U31" s="70"/>
      <c r="V31" s="70"/>
      <c r="W31" s="70"/>
      <c r="X31" s="57"/>
      <c r="Y31" s="75" t="str">
        <f>VLOOKUP($C$31,副作用一覧!$A$3:$D$31,4,FALSE)</f>
        <v>-</v>
      </c>
      <c r="Z31" s="75"/>
      <c r="AA31" s="75"/>
      <c r="AB31" s="76"/>
      <c r="AC31" s="77"/>
    </row>
    <row r="32" spans="2:29" ht="54" customHeight="1" x14ac:dyDescent="0.15">
      <c r="B32" s="24"/>
      <c r="C32" s="101" t="s">
        <v>247</v>
      </c>
      <c r="D32" s="102"/>
      <c r="E32" s="102"/>
      <c r="F32" s="103"/>
      <c r="G32" s="31"/>
      <c r="H32" s="71" t="str">
        <f>VLOOKUP($C$32,副作用一覧!$A$3:$D$31,2,FALSE)</f>
        <v>-</v>
      </c>
      <c r="I32" s="116"/>
      <c r="J32" s="112"/>
      <c r="K32" s="112"/>
      <c r="L32" s="112"/>
      <c r="M32" s="112"/>
      <c r="N32" s="112"/>
      <c r="O32" s="113"/>
      <c r="P32" s="33"/>
      <c r="Q32" s="70" t="str">
        <f>VLOOKUP($C$32,副作用一覧!$A$3:$D$31,3,FALSE)</f>
        <v>-</v>
      </c>
      <c r="R32" s="70"/>
      <c r="S32" s="70"/>
      <c r="T32" s="70"/>
      <c r="U32" s="70"/>
      <c r="V32" s="70"/>
      <c r="W32" s="70"/>
      <c r="X32" s="57"/>
      <c r="Y32" s="75" t="str">
        <f>VLOOKUP($C$32,副作用一覧!$A$3:$D$31,4,FALSE)</f>
        <v>-</v>
      </c>
      <c r="Z32" s="75"/>
      <c r="AA32" s="75"/>
      <c r="AB32" s="76"/>
      <c r="AC32" s="77"/>
    </row>
    <row r="33" spans="2:35" ht="54" customHeight="1" x14ac:dyDescent="0.15">
      <c r="B33" s="24"/>
      <c r="C33" s="101" t="s">
        <v>247</v>
      </c>
      <c r="D33" s="102"/>
      <c r="E33" s="102"/>
      <c r="F33" s="103"/>
      <c r="G33" s="32"/>
      <c r="H33" s="71" t="str">
        <f>VLOOKUP($C$33,副作用一覧!$A$3:$D$31,2,FALSE)</f>
        <v>-</v>
      </c>
      <c r="I33" s="116"/>
      <c r="J33" s="112"/>
      <c r="K33" s="112"/>
      <c r="L33" s="112"/>
      <c r="M33" s="112"/>
      <c r="N33" s="112"/>
      <c r="O33" s="113"/>
      <c r="P33" s="34"/>
      <c r="Q33" s="70" t="str">
        <f>VLOOKUP($C$33,副作用一覧!$A$3:$D$31,3,FALSE)</f>
        <v>-</v>
      </c>
      <c r="R33" s="70"/>
      <c r="S33" s="70"/>
      <c r="T33" s="70"/>
      <c r="U33" s="70"/>
      <c r="V33" s="70"/>
      <c r="W33" s="70"/>
      <c r="X33" s="58"/>
      <c r="Y33" s="75" t="str">
        <f>VLOOKUP($C$33,副作用一覧!$A$3:$D$31,4,FALSE)</f>
        <v>-</v>
      </c>
      <c r="Z33" s="75"/>
      <c r="AA33" s="75"/>
      <c r="AB33" s="76"/>
      <c r="AC33" s="77"/>
      <c r="AI33" s="7"/>
    </row>
    <row r="34" spans="2:35" ht="30" customHeight="1" x14ac:dyDescent="0.15">
      <c r="B34" s="104" t="str">
        <f>VLOOKUP($E$16,薬剤別副作用!$B$3:$I$32,6,FALSE)</f>
        <v>-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49"/>
      <c r="Q34" s="69" t="str">
        <f>VLOOKUP($B$34,副作用一覧!$A$3:$D$31,2,FALSE)</f>
        <v>-</v>
      </c>
      <c r="R34" s="70"/>
      <c r="S34" s="70"/>
      <c r="T34" s="70"/>
      <c r="U34" s="70"/>
      <c r="V34" s="70"/>
      <c r="W34" s="71"/>
      <c r="X34" s="59"/>
      <c r="Y34" s="75" t="str">
        <f>VLOOKUP($B$34,副作用一覧!$A$3:$D$31,3,FALSE)</f>
        <v>-</v>
      </c>
      <c r="Z34" s="75"/>
      <c r="AA34" s="75"/>
      <c r="AB34" s="76"/>
      <c r="AC34" s="77"/>
      <c r="AI34" s="7"/>
    </row>
    <row r="35" spans="2:35" ht="30" customHeight="1" x14ac:dyDescent="0.15">
      <c r="B35" s="104" t="str">
        <f>VLOOKUP($E$16,薬剤別副作用!$B$3:$I$32,7,FALSE)</f>
        <v>-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49"/>
      <c r="Q35" s="69" t="str">
        <f>VLOOKUP($B$35,副作用一覧!$A$3:$D$31,2,FALSE)</f>
        <v>-</v>
      </c>
      <c r="R35" s="70"/>
      <c r="S35" s="70"/>
      <c r="T35" s="70"/>
      <c r="U35" s="70"/>
      <c r="V35" s="70"/>
      <c r="W35" s="71"/>
      <c r="X35" s="59"/>
      <c r="Y35" s="75" t="str">
        <f>VLOOKUP($B$35,副作用一覧!$A$3:$D$31,3,FALSE)</f>
        <v>-</v>
      </c>
      <c r="Z35" s="75"/>
      <c r="AA35" s="75"/>
      <c r="AB35" s="76"/>
      <c r="AC35" s="77"/>
      <c r="AI35" s="7"/>
    </row>
    <row r="36" spans="2:35" ht="30" customHeight="1" thickBot="1" x14ac:dyDescent="0.2">
      <c r="B36" s="105" t="str">
        <f>VLOOKUP($E$16,薬剤別副作用!$B$3:$I$32,8,FALSE)</f>
        <v>-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50"/>
      <c r="Q36" s="106" t="str">
        <f>VLOOKUP($B$36,副作用一覧!$A$3:$D$31,2,FALSE)</f>
        <v>-</v>
      </c>
      <c r="R36" s="106"/>
      <c r="S36" s="106"/>
      <c r="T36" s="106"/>
      <c r="U36" s="106"/>
      <c r="V36" s="106"/>
      <c r="W36" s="107"/>
      <c r="X36" s="60"/>
      <c r="Y36" s="109" t="str">
        <f>VLOOKUP($B$36,副作用一覧!$A$3:$D$31,3,FALSE)</f>
        <v>-</v>
      </c>
      <c r="Z36" s="109"/>
      <c r="AA36" s="109"/>
      <c r="AB36" s="110"/>
      <c r="AC36" s="111"/>
      <c r="AI36" s="7"/>
    </row>
    <row r="37" spans="2:35" ht="11.25" customHeight="1" x14ac:dyDescent="0.15">
      <c r="S37" s="108" t="s">
        <v>41</v>
      </c>
      <c r="T37" s="108"/>
      <c r="U37" s="74"/>
      <c r="V37" s="74"/>
      <c r="W37" s="74"/>
      <c r="X37" s="74"/>
      <c r="Y37" s="74"/>
      <c r="Z37" s="74"/>
      <c r="AA37" s="74"/>
      <c r="AB37" s="74"/>
      <c r="AC37" s="74"/>
      <c r="AI37" s="19"/>
    </row>
    <row r="38" spans="2:35" ht="18.75" customHeight="1" thickBot="1" x14ac:dyDescent="0.2">
      <c r="B38" s="30" t="s">
        <v>42</v>
      </c>
      <c r="C38" s="1"/>
      <c r="O38" s="17"/>
      <c r="P38" s="17"/>
      <c r="AI38" s="7"/>
    </row>
    <row r="39" spans="2:35" ht="22.5" customHeight="1" x14ac:dyDescent="0.15">
      <c r="B39" s="11" t="s">
        <v>275</v>
      </c>
      <c r="C39" s="8"/>
      <c r="D39" s="3"/>
      <c r="E39" s="3"/>
      <c r="F39" s="3"/>
      <c r="G39" s="3"/>
      <c r="H39" s="3"/>
      <c r="I39" s="3"/>
      <c r="J39" s="3"/>
      <c r="K39" s="3"/>
      <c r="L39" s="3"/>
      <c r="M39" s="8" t="s">
        <v>53</v>
      </c>
      <c r="N39" s="8"/>
      <c r="O39" s="122"/>
      <c r="P39" s="165"/>
      <c r="Q39" s="165"/>
      <c r="R39" s="165"/>
      <c r="S39" s="165"/>
      <c r="T39" s="165"/>
      <c r="U39" s="165"/>
      <c r="V39" s="41"/>
      <c r="W39" s="3"/>
      <c r="X39" s="3"/>
      <c r="Y39" s="3"/>
      <c r="Z39" s="23" t="s">
        <v>24</v>
      </c>
      <c r="AA39" s="166"/>
      <c r="AB39" s="167"/>
      <c r="AC39" s="168"/>
      <c r="AI39" s="7"/>
    </row>
    <row r="40" spans="2:35" ht="22.5" customHeight="1" x14ac:dyDescent="0.15">
      <c r="B40" s="22" t="s">
        <v>61</v>
      </c>
      <c r="C40" s="7"/>
      <c r="O40" s="17"/>
      <c r="P40" s="125"/>
      <c r="Q40" s="126"/>
      <c r="R40" s="126"/>
      <c r="S40" s="126"/>
      <c r="T40" s="126"/>
      <c r="U40" s="126"/>
      <c r="V40" s="126"/>
      <c r="W40" s="126"/>
      <c r="X40" s="126"/>
      <c r="Y40" s="126"/>
      <c r="Z40" s="7" t="s">
        <v>62</v>
      </c>
      <c r="AC40" s="5"/>
      <c r="AI40" s="7"/>
    </row>
    <row r="41" spans="2:35" ht="22.5" customHeight="1" x14ac:dyDescent="0.15">
      <c r="B41" s="26" t="s">
        <v>63</v>
      </c>
      <c r="C41" s="7"/>
      <c r="O41" s="17"/>
      <c r="P41" s="17"/>
      <c r="S41" s="78"/>
      <c r="T41" s="78"/>
      <c r="U41" s="78"/>
      <c r="V41" s="78"/>
      <c r="W41" s="78"/>
      <c r="X41" s="78"/>
      <c r="Y41" s="78"/>
      <c r="Z41" s="78"/>
      <c r="AA41" s="78"/>
      <c r="AB41" s="7" t="s">
        <v>64</v>
      </c>
      <c r="AC41" s="5"/>
      <c r="AI41" s="7"/>
    </row>
    <row r="42" spans="2:35" ht="18.75" customHeight="1" x14ac:dyDescent="0.15"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2"/>
      <c r="AI42" s="7"/>
    </row>
    <row r="43" spans="2:35" x14ac:dyDescent="0.15"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5"/>
    </row>
    <row r="44" spans="2:35" ht="13.5" customHeight="1" x14ac:dyDescent="0.1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5"/>
    </row>
    <row r="45" spans="2:35" ht="7.5" customHeight="1" thickBot="1" x14ac:dyDescent="0.2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8"/>
    </row>
    <row r="46" spans="2:35" ht="6" customHeight="1" x14ac:dyDescent="0.15"/>
    <row r="47" spans="2:35" ht="18" thickBot="1" x14ac:dyDescent="0.2">
      <c r="B47" s="30" t="s">
        <v>52</v>
      </c>
      <c r="C47" s="1"/>
    </row>
    <row r="48" spans="2:35" x14ac:dyDescent="0.1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1"/>
    </row>
    <row r="49" spans="2:29" x14ac:dyDescent="0.1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5"/>
    </row>
    <row r="50" spans="2:29" x14ac:dyDescent="0.1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5"/>
    </row>
    <row r="51" spans="2:29" x14ac:dyDescent="0.1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5"/>
    </row>
    <row r="52" spans="2:29" ht="33" customHeight="1" thickBot="1" x14ac:dyDescent="0.2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8"/>
    </row>
    <row r="53" spans="2:29" ht="14.25" x14ac:dyDescent="0.15">
      <c r="B53" s="16" t="s">
        <v>20</v>
      </c>
      <c r="C53" s="16"/>
      <c r="R53" s="68" t="s">
        <v>273</v>
      </c>
      <c r="S53" s="68"/>
      <c r="T53" s="68"/>
      <c r="U53" s="68"/>
      <c r="V53" s="68"/>
      <c r="W53" s="68"/>
      <c r="X53" s="68"/>
      <c r="Y53" s="68"/>
      <c r="Z53" s="68"/>
      <c r="AA53" s="68"/>
      <c r="AB53" s="68"/>
    </row>
  </sheetData>
  <mergeCells count="90">
    <mergeCell ref="P2:U2"/>
    <mergeCell ref="X2:AA2"/>
    <mergeCell ref="B48:AC52"/>
    <mergeCell ref="Y33:AC33"/>
    <mergeCell ref="Y30:AC30"/>
    <mergeCell ref="Y26:AC26"/>
    <mergeCell ref="Y31:AC31"/>
    <mergeCell ref="Y32:AC32"/>
    <mergeCell ref="Q26:W26"/>
    <mergeCell ref="Q27:W27"/>
    <mergeCell ref="Q28:W28"/>
    <mergeCell ref="Y27:AC27"/>
    <mergeCell ref="C29:F29"/>
    <mergeCell ref="H29:O29"/>
    <mergeCell ref="H27:O27"/>
    <mergeCell ref="H28:O28"/>
    <mergeCell ref="H26:O26"/>
    <mergeCell ref="C26:F26"/>
    <mergeCell ref="Y24:AC24"/>
    <mergeCell ref="Y25:AC25"/>
    <mergeCell ref="Q24:W24"/>
    <mergeCell ref="Q25:W25"/>
    <mergeCell ref="B42:AC45"/>
    <mergeCell ref="C24:F24"/>
    <mergeCell ref="H24:O24"/>
    <mergeCell ref="H25:O25"/>
    <mergeCell ref="C25:F25"/>
    <mergeCell ref="C27:F27"/>
    <mergeCell ref="C28:F28"/>
    <mergeCell ref="Y28:AC28"/>
    <mergeCell ref="S41:AA41"/>
    <mergeCell ref="O39:U39"/>
    <mergeCell ref="AA39:AC39"/>
    <mergeCell ref="P40:Y40"/>
    <mergeCell ref="Y20:AC20"/>
    <mergeCell ref="Q21:W21"/>
    <mergeCell ref="Y21:AC21"/>
    <mergeCell ref="P23:W23"/>
    <mergeCell ref="X23:AC23"/>
    <mergeCell ref="J18:K18"/>
    <mergeCell ref="O18:Q18"/>
    <mergeCell ref="Y18:Z18"/>
    <mergeCell ref="S7:AC7"/>
    <mergeCell ref="S8:AC8"/>
    <mergeCell ref="S10:AC10"/>
    <mergeCell ref="Y11:AB11"/>
    <mergeCell ref="S9:AC9"/>
    <mergeCell ref="C8:E8"/>
    <mergeCell ref="D11:G11"/>
    <mergeCell ref="H8:L8"/>
    <mergeCell ref="M18:N18"/>
    <mergeCell ref="D9:L9"/>
    <mergeCell ref="A2:M2"/>
    <mergeCell ref="B36:O36"/>
    <mergeCell ref="Q36:W36"/>
    <mergeCell ref="S37:AC37"/>
    <mergeCell ref="Y36:AC36"/>
    <mergeCell ref="Q29:W29"/>
    <mergeCell ref="Y29:AC29"/>
    <mergeCell ref="B35:O35"/>
    <mergeCell ref="Q30:W30"/>
    <mergeCell ref="Q31:W31"/>
    <mergeCell ref="Q32:W32"/>
    <mergeCell ref="Q33:W33"/>
    <mergeCell ref="H30:O30"/>
    <mergeCell ref="H31:O31"/>
    <mergeCell ref="H32:O32"/>
    <mergeCell ref="H33:O33"/>
    <mergeCell ref="C30:F30"/>
    <mergeCell ref="C31:F31"/>
    <mergeCell ref="Y34:AC34"/>
    <mergeCell ref="B34:O34"/>
    <mergeCell ref="C32:F32"/>
    <mergeCell ref="Q34:W34"/>
    <mergeCell ref="R53:AB53"/>
    <mergeCell ref="Q35:W35"/>
    <mergeCell ref="E5:AA5"/>
    <mergeCell ref="Y35:AC35"/>
    <mergeCell ref="D10:L10"/>
    <mergeCell ref="B20:O20"/>
    <mergeCell ref="P9:R9"/>
    <mergeCell ref="P10:R10"/>
    <mergeCell ref="B21:O21"/>
    <mergeCell ref="C16:D16"/>
    <mergeCell ref="Q20:W20"/>
    <mergeCell ref="E16:L16"/>
    <mergeCell ref="T18:U18"/>
    <mergeCell ref="P8:R8"/>
    <mergeCell ref="G23:O23"/>
    <mergeCell ref="C33:F33"/>
  </mergeCells>
  <phoneticPr fontId="1"/>
  <pageMargins left="0" right="0" top="0.19685039370078741" bottom="0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114300</xdr:rowOff>
                  </from>
                  <to>
                    <xdr:col>2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114300</xdr:rowOff>
                  </from>
                  <to>
                    <xdr:col>7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114300</xdr:rowOff>
                  </from>
                  <to>
                    <xdr:col>16</xdr:col>
                    <xdr:colOff>0</xdr:colOff>
                    <xdr:row>23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123825</xdr:rowOff>
                  </from>
                  <to>
                    <xdr:col>24</xdr:col>
                    <xdr:colOff>0</xdr:colOff>
                    <xdr:row>23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219075</xdr:rowOff>
                  </from>
                  <to>
                    <xdr:col>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219075</xdr:rowOff>
                  </from>
                  <to>
                    <xdr:col>6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219075</xdr:rowOff>
                  </from>
                  <to>
                    <xdr:col>15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219075</xdr:rowOff>
                  </from>
                  <to>
                    <xdr:col>23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219075</xdr:rowOff>
                  </from>
                  <to>
                    <xdr:col>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219075</xdr:rowOff>
                  </from>
                  <to>
                    <xdr:col>6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219075</xdr:rowOff>
                  </from>
                  <to>
                    <xdr:col>15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219075</xdr:rowOff>
                  </from>
                  <to>
                    <xdr:col>23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219075</xdr:rowOff>
                  </from>
                  <to>
                    <xdr:col>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219075</xdr:rowOff>
                  </from>
                  <to>
                    <xdr:col>6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219075</xdr:rowOff>
                  </from>
                  <to>
                    <xdr:col>15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219075</xdr:rowOff>
                  </from>
                  <to>
                    <xdr:col>23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219075</xdr:rowOff>
                  </from>
                  <to>
                    <xdr:col>1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219075</xdr:rowOff>
                  </from>
                  <to>
                    <xdr:col>6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219075</xdr:rowOff>
                  </from>
                  <to>
                    <xdr:col>15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23</xdr:col>
                    <xdr:colOff>0</xdr:colOff>
                    <xdr:row>27</xdr:row>
                    <xdr:rowOff>219075</xdr:rowOff>
                  </from>
                  <to>
                    <xdr:col>23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219075</xdr:rowOff>
                  </from>
                  <to>
                    <xdr:col>1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219075</xdr:rowOff>
                  </from>
                  <to>
                    <xdr:col>6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219075</xdr:rowOff>
                  </from>
                  <to>
                    <xdr:col>15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219075</xdr:rowOff>
                  </from>
                  <to>
                    <xdr:col>23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219075</xdr:rowOff>
                  </from>
                  <to>
                    <xdr:col>1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219075</xdr:rowOff>
                  </from>
                  <to>
                    <xdr:col>1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219075</xdr:rowOff>
                  </from>
                  <to>
                    <xdr:col>6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219075</xdr:rowOff>
                  </from>
                  <to>
                    <xdr:col>6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219075</xdr:rowOff>
                  </from>
                  <to>
                    <xdr:col>15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219075</xdr:rowOff>
                  </from>
                  <to>
                    <xdr:col>15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219075</xdr:rowOff>
                  </from>
                  <to>
                    <xdr:col>23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219075</xdr:rowOff>
                  </from>
                  <to>
                    <xdr:col>23</xdr:col>
                    <xdr:colOff>190500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15</xdr:col>
                    <xdr:colOff>19050</xdr:colOff>
                    <xdr:row>33</xdr:row>
                    <xdr:rowOff>0</xdr:rowOff>
                  </from>
                  <to>
                    <xdr:col>29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295275</xdr:rowOff>
                  </from>
                  <to>
                    <xdr:col>1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295275</xdr:rowOff>
                  </from>
                  <to>
                    <xdr:col>6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295275</xdr:rowOff>
                  </from>
                  <to>
                    <xdr:col>15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295275</xdr:rowOff>
                  </from>
                  <to>
                    <xdr:col>23</xdr:col>
                    <xdr:colOff>190500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76200</xdr:rowOff>
                  </from>
                  <to>
                    <xdr:col>15</xdr:col>
                    <xdr:colOff>190500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23</xdr:col>
                    <xdr:colOff>19050</xdr:colOff>
                    <xdr:row>34</xdr:row>
                    <xdr:rowOff>95250</xdr:rowOff>
                  </from>
                  <to>
                    <xdr:col>24</xdr:col>
                    <xdr:colOff>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57150</xdr:rowOff>
                  </from>
                  <to>
                    <xdr:col>15</xdr:col>
                    <xdr:colOff>190500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66675</xdr:rowOff>
                  </from>
                  <to>
                    <xdr:col>23</xdr:col>
                    <xdr:colOff>190500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9</xdr:col>
                    <xdr:colOff>95250</xdr:colOff>
                    <xdr:row>10</xdr:row>
                    <xdr:rowOff>19050</xdr:rowOff>
                  </from>
                  <to>
                    <xdr:col>9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15</xdr:col>
                    <xdr:colOff>152400</xdr:colOff>
                    <xdr:row>10</xdr:row>
                    <xdr:rowOff>19050</xdr:rowOff>
                  </from>
                  <to>
                    <xdr:col>16</xdr:col>
                    <xdr:colOff>133350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17</xdr:col>
                    <xdr:colOff>104775</xdr:colOff>
                    <xdr:row>10</xdr:row>
                    <xdr:rowOff>19050</xdr:rowOff>
                  </from>
                  <to>
                    <xdr:col>17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20</xdr:col>
                    <xdr:colOff>228600</xdr:colOff>
                    <xdr:row>10</xdr:row>
                    <xdr:rowOff>19050</xdr:rowOff>
                  </from>
                  <to>
                    <xdr:col>20</xdr:col>
                    <xdr:colOff>419100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28575</xdr:rowOff>
                  </from>
                  <to>
                    <xdr:col>3</xdr:col>
                    <xdr:colOff>914400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4</xdr:col>
                    <xdr:colOff>361950</xdr:colOff>
                    <xdr:row>17</xdr:row>
                    <xdr:rowOff>28575</xdr:rowOff>
                  </from>
                  <to>
                    <xdr:col>5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15</xdr:col>
                    <xdr:colOff>19050</xdr:colOff>
                    <xdr:row>20</xdr:row>
                    <xdr:rowOff>0</xdr:rowOff>
                  </from>
                  <to>
                    <xdr:col>29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57150</xdr:rowOff>
                  </from>
                  <to>
                    <xdr:col>15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57150</xdr:rowOff>
                  </from>
                  <to>
                    <xdr:col>16</xdr:col>
                    <xdr:colOff>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57150</xdr:rowOff>
                  </from>
                  <to>
                    <xdr:col>24</xdr:col>
                    <xdr:colOff>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23</xdr:col>
                    <xdr:colOff>19050</xdr:colOff>
                    <xdr:row>19</xdr:row>
                    <xdr:rowOff>57150</xdr:rowOff>
                  </from>
                  <to>
                    <xdr:col>24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7</xdr:col>
                    <xdr:colOff>285750</xdr:colOff>
                    <xdr:row>38</xdr:row>
                    <xdr:rowOff>28575</xdr:rowOff>
                  </from>
                  <to>
                    <xdr:col>7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</xdr:rowOff>
                  </from>
                  <to>
                    <xdr:col>10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3</xdr:col>
                    <xdr:colOff>95250</xdr:colOff>
                    <xdr:row>39</xdr:row>
                    <xdr:rowOff>19050</xdr:rowOff>
                  </from>
                  <to>
                    <xdr:col>3</xdr:col>
                    <xdr:colOff>295275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28575</xdr:rowOff>
                  </from>
                  <to>
                    <xdr:col>7</xdr:col>
                    <xdr:colOff>152400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12</xdr:col>
                    <xdr:colOff>28575</xdr:colOff>
                    <xdr:row>39</xdr:row>
                    <xdr:rowOff>28575</xdr:rowOff>
                  </from>
                  <to>
                    <xdr:col>12</xdr:col>
                    <xdr:colOff>247650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28575</xdr:rowOff>
                  </from>
                  <to>
                    <xdr:col>5</xdr:col>
                    <xdr:colOff>228600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7</xdr:col>
                    <xdr:colOff>400050</xdr:colOff>
                    <xdr:row>40</xdr:row>
                    <xdr:rowOff>28575</xdr:rowOff>
                  </from>
                  <to>
                    <xdr:col>8</xdr:col>
                    <xdr:colOff>57150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10</xdr:col>
                    <xdr:colOff>323850</xdr:colOff>
                    <xdr:row>40</xdr:row>
                    <xdr:rowOff>28575</xdr:rowOff>
                  </from>
                  <to>
                    <xdr:col>11</xdr:col>
                    <xdr:colOff>142875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16</xdr:col>
                    <xdr:colOff>209550</xdr:colOff>
                    <xdr:row>40</xdr:row>
                    <xdr:rowOff>28575</xdr:rowOff>
                  </from>
                  <to>
                    <xdr:col>16</xdr:col>
                    <xdr:colOff>419100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15</xdr:col>
                    <xdr:colOff>19050</xdr:colOff>
                    <xdr:row>34</xdr:row>
                    <xdr:rowOff>0</xdr:rowOff>
                  </from>
                  <to>
                    <xdr:col>29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15</xdr:col>
                    <xdr:colOff>19050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76200</xdr:rowOff>
                  </from>
                  <to>
                    <xdr:col>15</xdr:col>
                    <xdr:colOff>190500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76200</xdr:rowOff>
                  </from>
                  <to>
                    <xdr:col>23</xdr:col>
                    <xdr:colOff>190500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219075</xdr:rowOff>
                  </from>
                  <to>
                    <xdr:col>1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219075</xdr:rowOff>
                  </from>
                  <to>
                    <xdr:col>6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219075</xdr:rowOff>
                  </from>
                  <to>
                    <xdr:col>15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219075</xdr:rowOff>
                  </from>
                  <to>
                    <xdr:col>23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15</xdr:col>
                    <xdr:colOff>19050</xdr:colOff>
                    <xdr:row>19</xdr:row>
                    <xdr:rowOff>0</xdr:rowOff>
                  </from>
                  <to>
                    <xdr:col>29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副作用一覧!$A$3:$A$9</xm:f>
          </x14:formula1>
          <xm:sqref>C29:F33</xm:sqref>
        </x14:dataValidation>
        <x14:dataValidation type="list" allowBlank="1" showInputMessage="1" showErrorMessage="1" xr:uid="{00000000-0002-0000-0000-000001000000}">
          <x14:formula1>
            <xm:f>薬剤別副作用!$B$3:$B$32</xm:f>
          </x14:formula1>
          <xm:sqref>E16:L16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opLeftCell="A29" workbookViewId="0">
      <selection sqref="A1:D32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171</v>
      </c>
    </row>
    <row r="2" spans="1:4" x14ac:dyDescent="0.15">
      <c r="A2" s="21" t="s">
        <v>7</v>
      </c>
      <c r="B2" s="21" t="s">
        <v>72</v>
      </c>
      <c r="C2" s="21" t="s">
        <v>9</v>
      </c>
      <c r="D2" s="21" t="s">
        <v>73</v>
      </c>
    </row>
    <row r="3" spans="1:4" x14ac:dyDescent="0.15">
      <c r="A3" s="47" t="s">
        <v>74</v>
      </c>
      <c r="B3" s="29" t="s">
        <v>75</v>
      </c>
      <c r="C3" s="29" t="s">
        <v>74</v>
      </c>
      <c r="D3" s="29" t="s">
        <v>74</v>
      </c>
    </row>
    <row r="4" spans="1:4" ht="60" customHeight="1" x14ac:dyDescent="0.15">
      <c r="A4" s="29" t="s">
        <v>46</v>
      </c>
      <c r="B4" s="28" t="s">
        <v>32</v>
      </c>
      <c r="C4" s="28" t="s">
        <v>33</v>
      </c>
      <c r="D4" s="28" t="s">
        <v>74</v>
      </c>
    </row>
    <row r="5" spans="1:4" ht="60" customHeight="1" x14ac:dyDescent="0.15">
      <c r="A5" s="29" t="s">
        <v>220</v>
      </c>
      <c r="B5" s="28" t="s">
        <v>121</v>
      </c>
      <c r="C5" s="28" t="s">
        <v>122</v>
      </c>
      <c r="D5" s="28" t="s">
        <v>123</v>
      </c>
    </row>
    <row r="6" spans="1:4" ht="60" customHeight="1" x14ac:dyDescent="0.15">
      <c r="A6" s="29" t="s">
        <v>170</v>
      </c>
      <c r="B6" s="28" t="s">
        <v>128</v>
      </c>
      <c r="C6" s="28" t="s">
        <v>129</v>
      </c>
      <c r="D6" s="28" t="s">
        <v>130</v>
      </c>
    </row>
    <row r="7" spans="1:4" ht="60" customHeight="1" x14ac:dyDescent="0.15">
      <c r="A7" s="29" t="s">
        <v>131</v>
      </c>
      <c r="B7" s="28" t="s">
        <v>132</v>
      </c>
      <c r="C7" s="28" t="s">
        <v>129</v>
      </c>
      <c r="D7" s="28" t="s">
        <v>130</v>
      </c>
    </row>
    <row r="8" spans="1:4" ht="60" customHeight="1" x14ac:dyDescent="0.15">
      <c r="A8" s="28" t="s">
        <v>124</v>
      </c>
      <c r="B8" s="28" t="s">
        <v>125</v>
      </c>
      <c r="C8" s="28" t="s">
        <v>126</v>
      </c>
      <c r="D8" s="28" t="s">
        <v>127</v>
      </c>
    </row>
    <row r="9" spans="1:4" ht="60" customHeight="1" x14ac:dyDescent="0.15">
      <c r="A9" s="47" t="s">
        <v>116</v>
      </c>
      <c r="B9" s="28" t="s">
        <v>80</v>
      </c>
      <c r="C9" s="28" t="s">
        <v>81</v>
      </c>
      <c r="D9" s="28" t="s">
        <v>82</v>
      </c>
    </row>
    <row r="10" spans="1:4" ht="60" customHeight="1" x14ac:dyDescent="0.15">
      <c r="A10" s="46" t="s">
        <v>48</v>
      </c>
      <c r="B10" s="28" t="s">
        <v>83</v>
      </c>
      <c r="C10" s="28" t="s">
        <v>84</v>
      </c>
      <c r="D10" s="28" t="s">
        <v>85</v>
      </c>
    </row>
    <row r="11" spans="1:4" ht="60" customHeight="1" x14ac:dyDescent="0.15">
      <c r="A11" s="46" t="s">
        <v>47</v>
      </c>
      <c r="B11" s="28" t="s">
        <v>86</v>
      </c>
      <c r="C11" s="28" t="s">
        <v>34</v>
      </c>
      <c r="D11" s="28" t="s">
        <v>35</v>
      </c>
    </row>
    <row r="12" spans="1:4" ht="60" customHeight="1" x14ac:dyDescent="0.15">
      <c r="A12" s="47" t="s">
        <v>49</v>
      </c>
      <c r="B12" s="28" t="s">
        <v>36</v>
      </c>
      <c r="C12" s="28" t="s">
        <v>37</v>
      </c>
      <c r="D12" s="28" t="s">
        <v>38</v>
      </c>
    </row>
    <row r="13" spans="1:4" ht="60" customHeight="1" x14ac:dyDescent="0.15">
      <c r="A13" s="47" t="s">
        <v>50</v>
      </c>
      <c r="B13" s="28" t="s">
        <v>39</v>
      </c>
      <c r="C13" s="28" t="s">
        <v>87</v>
      </c>
      <c r="D13" s="28" t="s">
        <v>40</v>
      </c>
    </row>
    <row r="14" spans="1:4" ht="60" customHeight="1" x14ac:dyDescent="0.15">
      <c r="A14" s="46" t="s">
        <v>76</v>
      </c>
      <c r="B14" s="28" t="s">
        <v>77</v>
      </c>
      <c r="C14" s="28" t="s">
        <v>78</v>
      </c>
      <c r="D14" s="28" t="s">
        <v>79</v>
      </c>
    </row>
    <row r="15" spans="1:4" ht="60" customHeight="1" x14ac:dyDescent="0.15">
      <c r="A15" s="46" t="s">
        <v>176</v>
      </c>
      <c r="B15" s="28" t="s">
        <v>74</v>
      </c>
      <c r="C15" s="28" t="s">
        <v>177</v>
      </c>
      <c r="D15" s="28" t="s">
        <v>178</v>
      </c>
    </row>
    <row r="16" spans="1:4" ht="60" customHeight="1" x14ac:dyDescent="0.15">
      <c r="A16" s="46" t="s">
        <v>211</v>
      </c>
      <c r="B16" s="28" t="s">
        <v>212</v>
      </c>
      <c r="C16" s="28" t="s">
        <v>213</v>
      </c>
      <c r="D16" s="28" t="s">
        <v>214</v>
      </c>
    </row>
    <row r="17" spans="1:4" ht="60" customHeight="1" x14ac:dyDescent="0.15">
      <c r="A17" s="46" t="s">
        <v>221</v>
      </c>
      <c r="B17" s="28" t="s">
        <v>222</v>
      </c>
      <c r="C17" s="28" t="s">
        <v>223</v>
      </c>
      <c r="D17" s="28" t="s">
        <v>224</v>
      </c>
    </row>
    <row r="18" spans="1:4" ht="60" customHeight="1" x14ac:dyDescent="0.15">
      <c r="A18" s="46" t="s">
        <v>263</v>
      </c>
      <c r="B18" s="28" t="s">
        <v>16</v>
      </c>
      <c r="C18" s="28" t="s">
        <v>88</v>
      </c>
      <c r="D18" s="28"/>
    </row>
    <row r="19" spans="1:4" ht="60" customHeight="1" x14ac:dyDescent="0.15">
      <c r="A19" s="47" t="s">
        <v>249</v>
      </c>
      <c r="B19" s="28" t="s">
        <v>17</v>
      </c>
      <c r="C19" s="28" t="s">
        <v>88</v>
      </c>
      <c r="D19" s="28"/>
    </row>
    <row r="20" spans="1:4" ht="60" customHeight="1" x14ac:dyDescent="0.15">
      <c r="A20" s="47" t="s">
        <v>119</v>
      </c>
      <c r="B20" s="28" t="s">
        <v>89</v>
      </c>
      <c r="C20" s="28" t="s">
        <v>90</v>
      </c>
      <c r="D20" s="28"/>
    </row>
    <row r="21" spans="1:4" ht="60" customHeight="1" x14ac:dyDescent="0.15">
      <c r="A21" s="47" t="s">
        <v>190</v>
      </c>
      <c r="B21" s="28" t="s">
        <v>91</v>
      </c>
      <c r="C21" s="28" t="s">
        <v>90</v>
      </c>
      <c r="D21" s="28"/>
    </row>
    <row r="22" spans="1:4" ht="60" customHeight="1" x14ac:dyDescent="0.15">
      <c r="A22" s="47" t="s">
        <v>92</v>
      </c>
      <c r="B22" s="28" t="s">
        <v>91</v>
      </c>
      <c r="C22" s="28" t="s">
        <v>93</v>
      </c>
      <c r="D22" s="28"/>
    </row>
    <row r="23" spans="1:4" ht="60" customHeight="1" x14ac:dyDescent="0.15">
      <c r="A23" s="47" t="s">
        <v>94</v>
      </c>
      <c r="B23" s="28" t="s">
        <v>89</v>
      </c>
      <c r="C23" s="28" t="s">
        <v>93</v>
      </c>
      <c r="D23" s="28"/>
    </row>
    <row r="24" spans="1:4" ht="60" customHeight="1" x14ac:dyDescent="0.15">
      <c r="A24" s="47" t="s">
        <v>136</v>
      </c>
      <c r="B24" s="28" t="s">
        <v>89</v>
      </c>
      <c r="C24" s="28" t="s">
        <v>93</v>
      </c>
      <c r="D24" s="28"/>
    </row>
    <row r="25" spans="1:4" ht="60" customHeight="1" x14ac:dyDescent="0.15">
      <c r="A25" s="47" t="s">
        <v>196</v>
      </c>
      <c r="B25" s="28" t="s">
        <v>16</v>
      </c>
      <c r="C25" s="28" t="s">
        <v>18</v>
      </c>
      <c r="D25" s="28"/>
    </row>
    <row r="26" spans="1:4" ht="60" customHeight="1" x14ac:dyDescent="0.15">
      <c r="A26" s="47" t="s">
        <v>261</v>
      </c>
      <c r="B26" s="28" t="s">
        <v>16</v>
      </c>
      <c r="C26" s="28" t="s">
        <v>18</v>
      </c>
      <c r="D26" s="28"/>
    </row>
    <row r="27" spans="1:4" ht="60" customHeight="1" x14ac:dyDescent="0.15">
      <c r="A27" s="47" t="s">
        <v>216</v>
      </c>
      <c r="B27" s="28" t="s">
        <v>16</v>
      </c>
      <c r="C27" s="28" t="s">
        <v>18</v>
      </c>
      <c r="D27" s="28"/>
    </row>
    <row r="28" spans="1:4" ht="60" customHeight="1" x14ac:dyDescent="0.15">
      <c r="A28" s="47" t="s">
        <v>218</v>
      </c>
      <c r="B28" s="28" t="s">
        <v>16</v>
      </c>
      <c r="C28" s="28" t="s">
        <v>18</v>
      </c>
      <c r="D28" s="28"/>
    </row>
    <row r="29" spans="1:4" ht="60" customHeight="1" x14ac:dyDescent="0.15">
      <c r="A29" s="47" t="s">
        <v>270</v>
      </c>
      <c r="B29" s="28" t="s">
        <v>16</v>
      </c>
      <c r="C29" s="28" t="s">
        <v>18</v>
      </c>
      <c r="D29" s="28"/>
    </row>
    <row r="30" spans="1:4" ht="60" customHeight="1" x14ac:dyDescent="0.15">
      <c r="A30" s="47" t="s">
        <v>245</v>
      </c>
      <c r="B30" s="28" t="s">
        <v>16</v>
      </c>
      <c r="C30" s="28" t="s">
        <v>18</v>
      </c>
      <c r="D30" s="28"/>
    </row>
    <row r="31" spans="1:4" ht="60" customHeight="1" x14ac:dyDescent="0.15">
      <c r="A31" s="47" t="s">
        <v>187</v>
      </c>
      <c r="B31" s="28" t="s">
        <v>185</v>
      </c>
      <c r="C31" s="28" t="s">
        <v>18</v>
      </c>
      <c r="D31" s="28"/>
    </row>
    <row r="32" spans="1:4" ht="56.25" customHeight="1" x14ac:dyDescent="0.15">
      <c r="A32" s="7"/>
      <c r="B32" s="19"/>
      <c r="C32" s="19"/>
      <c r="D32" s="19"/>
    </row>
    <row r="33" spans="1:4" ht="56.25" customHeight="1" x14ac:dyDescent="0.15">
      <c r="A33" s="7"/>
      <c r="B33" s="19"/>
      <c r="C33" s="19"/>
      <c r="D33" s="19"/>
    </row>
    <row r="34" spans="1:4" ht="56.25" customHeight="1" x14ac:dyDescent="0.15">
      <c r="A34" s="7"/>
      <c r="B34" s="19"/>
      <c r="C34" s="19"/>
      <c r="D34" s="19"/>
    </row>
    <row r="35" spans="1:4" ht="56.25" customHeight="1" x14ac:dyDescent="0.15">
      <c r="A35" s="7"/>
      <c r="B35" s="19"/>
      <c r="C35" s="19"/>
      <c r="D35" s="19"/>
    </row>
    <row r="36" spans="1:4" ht="56.25" customHeight="1" x14ac:dyDescent="0.15">
      <c r="A36" s="7"/>
      <c r="B36" s="19"/>
      <c r="C36" s="19"/>
      <c r="D36" s="19"/>
    </row>
    <row r="37" spans="1:4" ht="56.25" customHeight="1" x14ac:dyDescent="0.15">
      <c r="A37" s="7"/>
      <c r="B37" s="19"/>
      <c r="C37" s="19"/>
      <c r="D37" s="19"/>
    </row>
    <row r="38" spans="1:4" ht="56.25" customHeight="1" x14ac:dyDescent="0.15">
      <c r="A38" s="7"/>
      <c r="B38" s="19"/>
      <c r="C38" s="19"/>
      <c r="D38" s="19"/>
    </row>
    <row r="39" spans="1:4" ht="56.25" customHeight="1" x14ac:dyDescent="0.15">
      <c r="B39" s="20"/>
      <c r="C39" s="20"/>
      <c r="D39" s="20"/>
    </row>
  </sheetData>
  <phoneticPr fontId="1"/>
  <pageMargins left="0.19685039370078741" right="0.19685039370078741" top="0.39370078740157483" bottom="0.3937007874015748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selection activeCell="B25" sqref="B25"/>
    </sheetView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51"/>
      <c r="B1" s="52"/>
      <c r="C1" s="172" t="s">
        <v>95</v>
      </c>
      <c r="D1" s="172"/>
      <c r="E1" s="172"/>
      <c r="F1" s="172"/>
      <c r="G1" s="172" t="s">
        <v>96</v>
      </c>
      <c r="H1" s="172"/>
      <c r="I1" s="172"/>
    </row>
    <row r="2" spans="1:10" x14ac:dyDescent="0.15">
      <c r="A2" s="21" t="s">
        <v>141</v>
      </c>
      <c r="B2" s="21" t="s">
        <v>97</v>
      </c>
      <c r="C2" s="21">
        <v>1</v>
      </c>
      <c r="D2" s="21">
        <v>2</v>
      </c>
      <c r="E2" s="21">
        <v>3</v>
      </c>
      <c r="F2" s="21">
        <v>4</v>
      </c>
      <c r="G2" s="21">
        <v>5</v>
      </c>
      <c r="H2" s="21">
        <v>6</v>
      </c>
      <c r="I2" s="21">
        <v>7</v>
      </c>
      <c r="J2" s="21"/>
    </row>
    <row r="3" spans="1:10" x14ac:dyDescent="0.15">
      <c r="A3" s="21" t="s">
        <v>142</v>
      </c>
      <c r="B3" s="21" t="s">
        <v>98</v>
      </c>
      <c r="C3" s="21" t="s">
        <v>98</v>
      </c>
      <c r="D3" s="21" t="s">
        <v>98</v>
      </c>
      <c r="E3" s="21" t="s">
        <v>98</v>
      </c>
      <c r="F3" s="21" t="s">
        <v>98</v>
      </c>
      <c r="G3" s="21" t="s">
        <v>98</v>
      </c>
      <c r="H3" s="21" t="s">
        <v>98</v>
      </c>
      <c r="I3" s="21" t="s">
        <v>98</v>
      </c>
      <c r="J3" s="21" t="s">
        <v>258</v>
      </c>
    </row>
    <row r="4" spans="1:10" ht="14.25" x14ac:dyDescent="0.15">
      <c r="A4" s="21" t="s">
        <v>144</v>
      </c>
      <c r="B4" s="48" t="s">
        <v>109</v>
      </c>
      <c r="C4" s="21" t="s">
        <v>100</v>
      </c>
      <c r="D4" s="21" t="s">
        <v>47</v>
      </c>
      <c r="E4" s="21" t="s">
        <v>101</v>
      </c>
      <c r="F4" s="21" t="s">
        <v>102</v>
      </c>
      <c r="G4" s="21" t="s">
        <v>103</v>
      </c>
      <c r="H4" s="21" t="s">
        <v>231</v>
      </c>
      <c r="I4" s="21" t="s">
        <v>99</v>
      </c>
      <c r="J4" s="21" t="s">
        <v>258</v>
      </c>
    </row>
    <row r="5" spans="1:10" ht="14.25" x14ac:dyDescent="0.15">
      <c r="A5" s="21" t="s">
        <v>149</v>
      </c>
      <c r="B5" s="48" t="s">
        <v>150</v>
      </c>
      <c r="C5" s="21" t="s">
        <v>237</v>
      </c>
      <c r="D5" s="21" t="s">
        <v>238</v>
      </c>
      <c r="E5" s="21" t="s">
        <v>244</v>
      </c>
      <c r="F5" s="21" t="s">
        <v>191</v>
      </c>
      <c r="G5" s="21" t="s">
        <v>186</v>
      </c>
      <c r="H5" s="21" t="s">
        <v>195</v>
      </c>
      <c r="I5" s="21" t="s">
        <v>269</v>
      </c>
      <c r="J5" s="21" t="s">
        <v>258</v>
      </c>
    </row>
    <row r="6" spans="1:10" ht="14.25" x14ac:dyDescent="0.15">
      <c r="A6" s="21" t="s">
        <v>145</v>
      </c>
      <c r="B6" s="48" t="s">
        <v>111</v>
      </c>
      <c r="C6" s="21" t="s">
        <v>104</v>
      </c>
      <c r="D6" s="21" t="s">
        <v>105</v>
      </c>
      <c r="E6" s="21" t="s">
        <v>98</v>
      </c>
      <c r="F6" s="21" t="s">
        <v>98</v>
      </c>
      <c r="G6" s="21" t="s">
        <v>248</v>
      </c>
      <c r="H6" s="21" t="s">
        <v>118</v>
      </c>
      <c r="I6" s="21" t="s">
        <v>189</v>
      </c>
      <c r="J6" s="21" t="s">
        <v>258</v>
      </c>
    </row>
    <row r="7" spans="1:10" ht="14.25" x14ac:dyDescent="0.15">
      <c r="A7" s="21" t="s">
        <v>163</v>
      </c>
      <c r="B7" s="48" t="s">
        <v>164</v>
      </c>
      <c r="C7" s="21" t="s">
        <v>260</v>
      </c>
      <c r="D7" s="21" t="s">
        <v>246</v>
      </c>
      <c r="E7" s="21" t="s">
        <v>233</v>
      </c>
      <c r="F7" s="21" t="s">
        <v>225</v>
      </c>
      <c r="G7" s="21" t="s">
        <v>99</v>
      </c>
      <c r="H7" s="21" t="s">
        <v>225</v>
      </c>
      <c r="I7" s="21" t="s">
        <v>226</v>
      </c>
      <c r="J7" s="21" t="s">
        <v>258</v>
      </c>
    </row>
    <row r="8" spans="1:10" ht="14.25" x14ac:dyDescent="0.15">
      <c r="A8" s="21" t="s">
        <v>159</v>
      </c>
      <c r="B8" s="48" t="s">
        <v>160</v>
      </c>
      <c r="C8" s="21" t="s">
        <v>210</v>
      </c>
      <c r="D8" s="21" t="s">
        <v>191</v>
      </c>
      <c r="E8" s="21" t="s">
        <v>191</v>
      </c>
      <c r="F8" s="21" t="s">
        <v>191</v>
      </c>
      <c r="G8" s="21" t="s">
        <v>135</v>
      </c>
      <c r="H8" s="21" t="s">
        <v>191</v>
      </c>
      <c r="I8" s="21" t="s">
        <v>191</v>
      </c>
      <c r="J8" s="21" t="s">
        <v>258</v>
      </c>
    </row>
    <row r="9" spans="1:10" ht="14.25" x14ac:dyDescent="0.15">
      <c r="A9" s="21" t="s">
        <v>143</v>
      </c>
      <c r="B9" s="48" t="s">
        <v>107</v>
      </c>
      <c r="C9" s="21" t="s">
        <v>74</v>
      </c>
      <c r="D9" s="21" t="s">
        <v>74</v>
      </c>
      <c r="E9" s="21" t="s">
        <v>74</v>
      </c>
      <c r="F9" s="21" t="s">
        <v>74</v>
      </c>
      <c r="G9" s="21" t="s">
        <v>99</v>
      </c>
      <c r="H9" s="21" t="s">
        <v>250</v>
      </c>
      <c r="I9" s="21" t="s">
        <v>262</v>
      </c>
      <c r="J9" s="21" t="s">
        <v>258</v>
      </c>
    </row>
    <row r="10" spans="1:10" ht="14.25" x14ac:dyDescent="0.15">
      <c r="A10" s="21" t="s">
        <v>165</v>
      </c>
      <c r="B10" s="48" t="s">
        <v>167</v>
      </c>
      <c r="C10" s="21" t="s">
        <v>104</v>
      </c>
      <c r="D10" s="21" t="s">
        <v>232</v>
      </c>
      <c r="E10" s="21" t="s">
        <v>233</v>
      </c>
      <c r="F10" s="21" t="s">
        <v>234</v>
      </c>
      <c r="G10" s="21" t="s">
        <v>253</v>
      </c>
      <c r="H10" s="21" t="s">
        <v>231</v>
      </c>
      <c r="I10" s="21" t="s">
        <v>195</v>
      </c>
      <c r="J10" s="21" t="s">
        <v>258</v>
      </c>
    </row>
    <row r="11" spans="1:10" ht="14.25" x14ac:dyDescent="0.15">
      <c r="A11" s="21" t="s">
        <v>146</v>
      </c>
      <c r="B11" s="48" t="s">
        <v>268</v>
      </c>
      <c r="C11" s="21" t="s">
        <v>188</v>
      </c>
      <c r="D11" s="21" t="s">
        <v>180</v>
      </c>
      <c r="E11" s="21" t="s">
        <v>173</v>
      </c>
      <c r="F11" s="21" t="s">
        <v>174</v>
      </c>
      <c r="G11" s="21" t="s">
        <v>186</v>
      </c>
      <c r="H11" s="21" t="s">
        <v>189</v>
      </c>
      <c r="I11" s="21" t="s">
        <v>195</v>
      </c>
      <c r="J11" s="21" t="s">
        <v>258</v>
      </c>
    </row>
    <row r="12" spans="1:10" ht="14.25" x14ac:dyDescent="0.15">
      <c r="A12" s="21" t="s">
        <v>143</v>
      </c>
      <c r="B12" s="48" t="s">
        <v>106</v>
      </c>
      <c r="C12" s="21" t="s">
        <v>169</v>
      </c>
      <c r="D12" s="21" t="s">
        <v>202</v>
      </c>
      <c r="E12" s="21" t="s">
        <v>74</v>
      </c>
      <c r="F12" s="21" t="s">
        <v>74</v>
      </c>
      <c r="G12" s="21" t="s">
        <v>235</v>
      </c>
      <c r="H12" s="21" t="s">
        <v>195</v>
      </c>
      <c r="I12" s="21" t="s">
        <v>262</v>
      </c>
      <c r="J12" s="21" t="s">
        <v>258</v>
      </c>
    </row>
    <row r="13" spans="1:10" ht="14.25" x14ac:dyDescent="0.15">
      <c r="A13" s="21" t="s">
        <v>151</v>
      </c>
      <c r="B13" s="48" t="s">
        <v>227</v>
      </c>
      <c r="C13" s="21" t="s">
        <v>254</v>
      </c>
      <c r="D13" s="21" t="s">
        <v>255</v>
      </c>
      <c r="E13" s="21" t="s">
        <v>256</v>
      </c>
      <c r="F13" s="21" t="s">
        <v>257</v>
      </c>
      <c r="G13" s="21" t="s">
        <v>255</v>
      </c>
      <c r="H13" s="21" t="s">
        <v>258</v>
      </c>
      <c r="I13" s="21" t="s">
        <v>256</v>
      </c>
      <c r="J13" s="21" t="s">
        <v>258</v>
      </c>
    </row>
    <row r="14" spans="1:10" ht="14.25" x14ac:dyDescent="0.15">
      <c r="A14" s="21" t="s">
        <v>145</v>
      </c>
      <c r="B14" s="48" t="s">
        <v>112</v>
      </c>
      <c r="C14" s="21" t="s">
        <v>104</v>
      </c>
      <c r="D14" s="21" t="s">
        <v>74</v>
      </c>
      <c r="E14" s="21" t="s">
        <v>74</v>
      </c>
      <c r="F14" s="21" t="s">
        <v>74</v>
      </c>
      <c r="G14" s="21" t="s">
        <v>248</v>
      </c>
      <c r="H14" s="21" t="s">
        <v>118</v>
      </c>
      <c r="I14" s="21" t="s">
        <v>189</v>
      </c>
      <c r="J14" s="21" t="s">
        <v>258</v>
      </c>
    </row>
    <row r="15" spans="1:10" ht="14.25" x14ac:dyDescent="0.15">
      <c r="A15" s="21" t="s">
        <v>145</v>
      </c>
      <c r="B15" s="48" t="s">
        <v>113</v>
      </c>
      <c r="C15" s="21" t="s">
        <v>104</v>
      </c>
      <c r="D15" s="21" t="s">
        <v>74</v>
      </c>
      <c r="E15" s="21" t="s">
        <v>74</v>
      </c>
      <c r="F15" s="21" t="s">
        <v>74</v>
      </c>
      <c r="G15" s="21" t="s">
        <v>248</v>
      </c>
      <c r="H15" s="21" t="s">
        <v>118</v>
      </c>
      <c r="I15" s="21" t="s">
        <v>189</v>
      </c>
      <c r="J15" s="21" t="s">
        <v>258</v>
      </c>
    </row>
    <row r="16" spans="1:10" ht="14.25" x14ac:dyDescent="0.15">
      <c r="A16" s="21" t="s">
        <v>151</v>
      </c>
      <c r="B16" s="48" t="s">
        <v>154</v>
      </c>
      <c r="C16" s="21" t="s">
        <v>191</v>
      </c>
      <c r="D16" s="21" t="s">
        <v>204</v>
      </c>
      <c r="E16" s="21" t="s">
        <v>205</v>
      </c>
      <c r="F16" s="21" t="s">
        <v>206</v>
      </c>
      <c r="G16" s="21" t="s">
        <v>207</v>
      </c>
      <c r="H16" s="21" t="s">
        <v>191</v>
      </c>
      <c r="I16" s="21" t="s">
        <v>208</v>
      </c>
      <c r="J16" s="21" t="s">
        <v>258</v>
      </c>
    </row>
    <row r="17" spans="1:10" ht="14.25" x14ac:dyDescent="0.15">
      <c r="A17" s="21" t="s">
        <v>168</v>
      </c>
      <c r="B17" s="48" t="s">
        <v>115</v>
      </c>
      <c r="C17" s="21" t="s">
        <v>137</v>
      </c>
      <c r="D17" s="21" t="s">
        <v>175</v>
      </c>
      <c r="E17" s="21" t="s">
        <v>173</v>
      </c>
      <c r="F17" s="21" t="s">
        <v>134</v>
      </c>
      <c r="G17" s="21" t="s">
        <v>203</v>
      </c>
      <c r="H17" s="21" t="s">
        <v>231</v>
      </c>
      <c r="I17" s="21" t="s">
        <v>262</v>
      </c>
      <c r="J17" s="21" t="s">
        <v>258</v>
      </c>
    </row>
    <row r="18" spans="1:10" ht="14.25" x14ac:dyDescent="0.15">
      <c r="A18" s="21" t="s">
        <v>143</v>
      </c>
      <c r="B18" s="48" t="s">
        <v>265</v>
      </c>
      <c r="C18" s="21" t="s">
        <v>74</v>
      </c>
      <c r="D18" s="21" t="s">
        <v>98</v>
      </c>
      <c r="E18" s="21" t="s">
        <v>98</v>
      </c>
      <c r="F18" s="21" t="s">
        <v>98</v>
      </c>
      <c r="G18" s="21" t="s">
        <v>235</v>
      </c>
      <c r="H18" s="21" t="s">
        <v>98</v>
      </c>
      <c r="I18" s="21" t="s">
        <v>98</v>
      </c>
      <c r="J18" s="21" t="s">
        <v>258</v>
      </c>
    </row>
    <row r="19" spans="1:10" ht="14.25" x14ac:dyDescent="0.15">
      <c r="A19" s="21" t="s">
        <v>143</v>
      </c>
      <c r="B19" s="48" t="s">
        <v>108</v>
      </c>
      <c r="C19" s="21" t="s">
        <v>74</v>
      </c>
      <c r="D19" s="21" t="s">
        <v>74</v>
      </c>
      <c r="E19" s="21" t="s">
        <v>74</v>
      </c>
      <c r="F19" s="21" t="s">
        <v>74</v>
      </c>
      <c r="G19" s="21" t="s">
        <v>253</v>
      </c>
      <c r="H19" s="21" t="s">
        <v>74</v>
      </c>
      <c r="I19" s="21" t="s">
        <v>74</v>
      </c>
      <c r="J19" s="21" t="s">
        <v>258</v>
      </c>
    </row>
    <row r="20" spans="1:10" ht="14.25" x14ac:dyDescent="0.15">
      <c r="A20" s="21" t="s">
        <v>143</v>
      </c>
      <c r="B20" s="48" t="s">
        <v>139</v>
      </c>
      <c r="C20" s="21" t="s">
        <v>74</v>
      </c>
      <c r="D20" s="21" t="s">
        <v>117</v>
      </c>
      <c r="E20" s="21" t="s">
        <v>98</v>
      </c>
      <c r="F20" s="21" t="s">
        <v>98</v>
      </c>
      <c r="G20" s="21" t="s">
        <v>235</v>
      </c>
      <c r="H20" s="21" t="s">
        <v>98</v>
      </c>
      <c r="I20" s="21" t="s">
        <v>98</v>
      </c>
      <c r="J20" s="21" t="s">
        <v>258</v>
      </c>
    </row>
    <row r="21" spans="1:10" ht="14.25" x14ac:dyDescent="0.15">
      <c r="A21" s="21" t="s">
        <v>161</v>
      </c>
      <c r="B21" s="48" t="s">
        <v>162</v>
      </c>
      <c r="C21" s="21" t="s">
        <v>240</v>
      </c>
      <c r="D21" s="21" t="s">
        <v>241</v>
      </c>
      <c r="E21" s="21" t="s">
        <v>233</v>
      </c>
      <c r="F21" s="21" t="s">
        <v>242</v>
      </c>
      <c r="G21" s="21" t="s">
        <v>215</v>
      </c>
      <c r="H21" s="21" t="s">
        <v>217</v>
      </c>
      <c r="I21" s="21" t="s">
        <v>219</v>
      </c>
      <c r="J21" s="21" t="s">
        <v>258</v>
      </c>
    </row>
    <row r="22" spans="1:10" ht="14.25" x14ac:dyDescent="0.15">
      <c r="A22" s="21" t="s">
        <v>144</v>
      </c>
      <c r="B22" s="48" t="s">
        <v>110</v>
      </c>
      <c r="C22" s="21" t="s">
        <v>100</v>
      </c>
      <c r="D22" s="21" t="s">
        <v>47</v>
      </c>
      <c r="E22" s="21" t="s">
        <v>101</v>
      </c>
      <c r="F22" s="21" t="s">
        <v>102</v>
      </c>
      <c r="G22" s="21" t="s">
        <v>103</v>
      </c>
      <c r="H22" s="21" t="s">
        <v>99</v>
      </c>
      <c r="I22" s="21" t="s">
        <v>262</v>
      </c>
      <c r="J22" s="21" t="s">
        <v>258</v>
      </c>
    </row>
    <row r="23" spans="1:10" ht="14.25" x14ac:dyDescent="0.15">
      <c r="A23" s="21" t="s">
        <v>147</v>
      </c>
      <c r="B23" s="48" t="s">
        <v>148</v>
      </c>
      <c r="C23" s="21" t="s">
        <v>191</v>
      </c>
      <c r="D23" s="21" t="s">
        <v>193</v>
      </c>
      <c r="E23" s="21" t="s">
        <v>194</v>
      </c>
      <c r="F23" s="21" t="s">
        <v>191</v>
      </c>
      <c r="G23" s="21" t="s">
        <v>248</v>
      </c>
      <c r="H23" s="21" t="s">
        <v>230</v>
      </c>
      <c r="I23" s="21" t="s">
        <v>192</v>
      </c>
      <c r="J23" s="21" t="s">
        <v>258</v>
      </c>
    </row>
    <row r="24" spans="1:10" ht="14.25" x14ac:dyDescent="0.15">
      <c r="A24" s="21" t="s">
        <v>145</v>
      </c>
      <c r="B24" s="48" t="s">
        <v>267</v>
      </c>
      <c r="C24" s="21" t="s">
        <v>104</v>
      </c>
      <c r="D24" s="21" t="s">
        <v>75</v>
      </c>
      <c r="E24" s="21" t="s">
        <v>98</v>
      </c>
      <c r="F24" s="21" t="s">
        <v>98</v>
      </c>
      <c r="G24" s="21" t="s">
        <v>248</v>
      </c>
      <c r="H24" s="21" t="s">
        <v>118</v>
      </c>
      <c r="I24" s="21" t="s">
        <v>189</v>
      </c>
      <c r="J24" s="21" t="s">
        <v>258</v>
      </c>
    </row>
    <row r="25" spans="1:10" ht="14.25" x14ac:dyDescent="0.15">
      <c r="A25" s="21" t="s">
        <v>165</v>
      </c>
      <c r="B25" s="48" t="s">
        <v>166</v>
      </c>
      <c r="C25" s="21" t="s">
        <v>169</v>
      </c>
      <c r="D25" s="21" t="s">
        <v>202</v>
      </c>
      <c r="E25" s="21" t="s">
        <v>175</v>
      </c>
      <c r="F25" s="21" t="s">
        <v>243</v>
      </c>
      <c r="G25" s="21" t="s">
        <v>195</v>
      </c>
      <c r="H25" s="21" t="s">
        <v>99</v>
      </c>
      <c r="I25" s="21" t="s">
        <v>262</v>
      </c>
      <c r="J25" s="21" t="s">
        <v>258</v>
      </c>
    </row>
    <row r="26" spans="1:10" ht="14.25" x14ac:dyDescent="0.15">
      <c r="A26" s="21" t="s">
        <v>144</v>
      </c>
      <c r="B26" s="48" t="s">
        <v>140</v>
      </c>
      <c r="C26" s="21" t="s">
        <v>100</v>
      </c>
      <c r="D26" s="21" t="s">
        <v>47</v>
      </c>
      <c r="E26" s="21" t="s">
        <v>101</v>
      </c>
      <c r="F26" s="21" t="s">
        <v>102</v>
      </c>
      <c r="G26" s="21" t="s">
        <v>103</v>
      </c>
      <c r="H26" s="21" t="s">
        <v>236</v>
      </c>
      <c r="I26" s="21" t="s">
        <v>248</v>
      </c>
      <c r="J26" s="21" t="s">
        <v>258</v>
      </c>
    </row>
    <row r="27" spans="1:10" ht="14.25" x14ac:dyDescent="0.15">
      <c r="A27" s="21" t="s">
        <v>157</v>
      </c>
      <c r="B27" s="48" t="s">
        <v>158</v>
      </c>
      <c r="C27" s="21" t="s">
        <v>137</v>
      </c>
      <c r="D27" s="21" t="s">
        <v>201</v>
      </c>
      <c r="E27" s="21" t="s">
        <v>209</v>
      </c>
      <c r="F27" s="21" t="s">
        <v>191</v>
      </c>
      <c r="G27" s="21" t="s">
        <v>195</v>
      </c>
      <c r="H27" s="21" t="s">
        <v>135</v>
      </c>
      <c r="I27" s="21" t="s">
        <v>191</v>
      </c>
      <c r="J27" s="21" t="s">
        <v>258</v>
      </c>
    </row>
    <row r="28" spans="1:10" ht="14.25" x14ac:dyDescent="0.15">
      <c r="A28" s="21" t="s">
        <v>228</v>
      </c>
      <c r="B28" s="48" t="s">
        <v>229</v>
      </c>
      <c r="C28" s="21" t="s">
        <v>169</v>
      </c>
      <c r="D28" s="21" t="s">
        <v>202</v>
      </c>
      <c r="E28" s="21" t="s">
        <v>239</v>
      </c>
      <c r="F28" s="21" t="s">
        <v>240</v>
      </c>
      <c r="G28" s="21" t="s">
        <v>186</v>
      </c>
      <c r="H28" s="21" t="s">
        <v>195</v>
      </c>
      <c r="I28" s="21" t="s">
        <v>233</v>
      </c>
      <c r="J28" s="21" t="s">
        <v>258</v>
      </c>
    </row>
    <row r="29" spans="1:10" ht="14.25" x14ac:dyDescent="0.15">
      <c r="A29" s="21" t="s">
        <v>152</v>
      </c>
      <c r="B29" s="48" t="s">
        <v>153</v>
      </c>
      <c r="C29" s="21" t="s">
        <v>191</v>
      </c>
      <c r="D29" s="21" t="s">
        <v>198</v>
      </c>
      <c r="E29" s="21" t="s">
        <v>199</v>
      </c>
      <c r="F29" s="21" t="s">
        <v>200</v>
      </c>
      <c r="G29" s="21" t="s">
        <v>259</v>
      </c>
      <c r="H29" s="21" t="s">
        <v>252</v>
      </c>
      <c r="I29" s="21" t="s">
        <v>197</v>
      </c>
      <c r="J29" s="21" t="s">
        <v>258</v>
      </c>
    </row>
    <row r="30" spans="1:10" ht="14.25" x14ac:dyDescent="0.15">
      <c r="A30" s="21" t="s">
        <v>155</v>
      </c>
      <c r="B30" s="48" t="s">
        <v>156</v>
      </c>
      <c r="C30" s="21" t="s">
        <v>191</v>
      </c>
      <c r="D30" s="21" t="s">
        <v>204</v>
      </c>
      <c r="E30" s="21" t="s">
        <v>205</v>
      </c>
      <c r="F30" s="21" t="s">
        <v>206</v>
      </c>
      <c r="G30" s="21" t="s">
        <v>186</v>
      </c>
      <c r="H30" s="21" t="s">
        <v>99</v>
      </c>
      <c r="I30" s="21" t="s">
        <v>248</v>
      </c>
      <c r="J30" s="21" t="s">
        <v>258</v>
      </c>
    </row>
    <row r="31" spans="1:10" ht="14.25" x14ac:dyDescent="0.15">
      <c r="A31" s="21" t="s">
        <v>146</v>
      </c>
      <c r="B31" s="48" t="s">
        <v>114</v>
      </c>
      <c r="C31" s="21" t="s">
        <v>175</v>
      </c>
      <c r="D31" s="21" t="s">
        <v>98</v>
      </c>
      <c r="E31" s="21" t="s">
        <v>75</v>
      </c>
      <c r="F31" s="21" t="s">
        <v>98</v>
      </c>
      <c r="G31" s="21" t="s">
        <v>186</v>
      </c>
      <c r="H31" s="21" t="s">
        <v>189</v>
      </c>
      <c r="I31" s="21" t="s">
        <v>251</v>
      </c>
      <c r="J31" s="21" t="s">
        <v>258</v>
      </c>
    </row>
    <row r="32" spans="1:10" ht="14.25" x14ac:dyDescent="0.15">
      <c r="A32" s="21" t="s">
        <v>146</v>
      </c>
      <c r="B32" s="48" t="s">
        <v>266</v>
      </c>
      <c r="C32" s="21" t="s">
        <v>175</v>
      </c>
      <c r="D32" s="21" t="s">
        <v>179</v>
      </c>
      <c r="E32" s="21" t="s">
        <v>180</v>
      </c>
      <c r="F32" s="21" t="s">
        <v>181</v>
      </c>
      <c r="G32" s="21" t="s">
        <v>186</v>
      </c>
      <c r="H32" s="21" t="s">
        <v>189</v>
      </c>
      <c r="I32" s="21" t="s">
        <v>251</v>
      </c>
      <c r="J32" s="21" t="s">
        <v>258</v>
      </c>
    </row>
  </sheetData>
  <mergeCells count="2">
    <mergeCell ref="C1:F1"/>
    <mergeCell ref="G1:I1"/>
  </mergeCells>
  <phoneticPr fontId="1"/>
  <pageMargins left="0.39370078740157483" right="0.39370078740157483" top="0.39370078740157483" bottom="0.39370078740157483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D4D61-4C8B-4864-BA24-7734954C09F9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トレーシングレポート</vt:lpstr>
      <vt:lpstr>副作用一覧</vt:lpstr>
      <vt:lpstr>薬剤別副作用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yakuzaibu</cp:lastModifiedBy>
  <cp:lastPrinted>2023-02-16T02:59:51Z</cp:lastPrinted>
  <dcterms:created xsi:type="dcterms:W3CDTF">2020-10-22T07:35:25Z</dcterms:created>
  <dcterms:modified xsi:type="dcterms:W3CDTF">2023-02-16T03:00:03Z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